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ice Changes\Pricing Files\2017\2017 - January\"/>
    </mc:Choice>
  </mc:AlternateContent>
  <bookViews>
    <workbookView xWindow="-12" yWindow="-12" windowWidth="14520" windowHeight="11556" tabRatio="924" firstSheet="27" activeTab="34"/>
  </bookViews>
  <sheets>
    <sheet name="PME Retail" sheetId="1" r:id="rId1"/>
    <sheet name="PME Comm Base" sheetId="2" r:id="rId2"/>
    <sheet name="PME Comm Plus" sheetId="3" r:id="rId3"/>
    <sheet name="PM Retail" sheetId="5" r:id="rId4"/>
    <sheet name="PM Comm Base" sheetId="6" r:id="rId5"/>
    <sheet name="PM Comm Plus" sheetId="4" r:id="rId6"/>
    <sheet name="PM Comm Plus Cubic" sheetId="58" r:id="rId7"/>
    <sheet name="PM Regional Rate" sheetId="10" r:id="rId8"/>
    <sheet name="PMOD" sheetId="9" r:id="rId9"/>
    <sheet name="FCM &amp; EDDM - Retail" sheetId="66" r:id="rId10"/>
    <sheet name="Keys &amp; IDs " sheetId="67" r:id="rId11"/>
    <sheet name="FCM - Comm Ltrs" sheetId="68" r:id="rId12"/>
    <sheet name="FCM - Comm Flats" sheetId="69" r:id="rId13"/>
    <sheet name="FCPS " sheetId="7" r:id="rId14"/>
    <sheet name="QBRM " sheetId="70" r:id="rId15"/>
    <sheet name="USPS Retail Ground" sheetId="8" r:id="rId16"/>
    <sheet name="Retail Ground-LOR" sheetId="56" r:id="rId17"/>
    <sheet name="Mkt Ltrs" sheetId="71" r:id="rId18"/>
    <sheet name="Mkt NP Ltrs " sheetId="72" r:id="rId19"/>
    <sheet name="Mkt Flats &amp; NP" sheetId="73" r:id="rId20"/>
    <sheet name="Mkt Parcels " sheetId="74" r:id="rId21"/>
    <sheet name="Simple Samples" sheetId="75" r:id="rId22"/>
    <sheet name="Parcel Select Ground" sheetId="18" r:id="rId23"/>
    <sheet name="Parcel Select Destination Entry" sheetId="19" r:id="rId24"/>
    <sheet name="Parcel Select Lightweight" sheetId="15" r:id="rId25"/>
    <sheet name="Media Mail " sheetId="76" r:id="rId26"/>
    <sheet name="Library Mail " sheetId="77" r:id="rId27"/>
    <sheet name="BPM Flats" sheetId="78" r:id="rId28"/>
    <sheet name="BPM Parcels" sheetId="79" r:id="rId29"/>
    <sheet name="Parcel Return Service" sheetId="12" r:id="rId30"/>
    <sheet name="Periodicals " sheetId="80" r:id="rId31"/>
    <sheet name="Alaska Bypass" sheetId="81" r:id="rId32"/>
    <sheet name="Dom Extra Svcs " sheetId="82" r:id="rId33"/>
    <sheet name="Dom Other Svcs " sheetId="83" r:id="rId34"/>
    <sheet name="Dom Business Mailing Fees" sheetId="84" r:id="rId35"/>
    <sheet name="Stationery " sheetId="85" r:id="rId36"/>
    <sheet name="PO Boxes" sheetId="87" r:id="rId37"/>
    <sheet name="AMS " sheetId="86" r:id="rId38"/>
    <sheet name="GXG Retail" sheetId="26" r:id="rId39"/>
    <sheet name="GXG Comm Base" sheetId="27" r:id="rId40"/>
    <sheet name="GXG Comm Plus" sheetId="32" r:id="rId41"/>
    <sheet name="PMEI Retail" sheetId="33" r:id="rId42"/>
    <sheet name="PMEI Comm Base" sheetId="31" r:id="rId43"/>
    <sheet name="PMEI Comm Plus" sheetId="30" r:id="rId44"/>
    <sheet name="PMI Canada Retail" sheetId="52" r:id="rId45"/>
    <sheet name="PMI Canada Comm Base" sheetId="53" r:id="rId46"/>
    <sheet name="PMI Canada Comm Plus" sheetId="54" r:id="rId47"/>
    <sheet name="PMI Retail" sheetId="25" r:id="rId48"/>
    <sheet name="PMI Comm Base" sheetId="38" r:id="rId49"/>
    <sheet name="PMI Comm Plus" sheetId="37" r:id="rId50"/>
    <sheet name="FCMI - Price Grp 1" sheetId="88" r:id="rId51"/>
    <sheet name="FCMI - Price Grp 2" sheetId="89" r:id="rId52"/>
    <sheet name="FCMI - Price Grps 3-5 " sheetId="90" r:id="rId53"/>
    <sheet name="FCMI - Price Grps 6-9" sheetId="91" r:id="rId54"/>
    <sheet name="FCMI Ltrs " sheetId="92" r:id="rId55"/>
    <sheet name="FCMI Flats " sheetId="93" r:id="rId56"/>
    <sheet name="FCPIS Retail" sheetId="36" r:id="rId57"/>
    <sheet name="FCPIS Comm Base" sheetId="49" r:id="rId58"/>
    <sheet name="FCPIS Comm Plus" sheetId="55" r:id="rId59"/>
    <sheet name="Airmail M-Bags" sheetId="24" r:id="rId60"/>
    <sheet name="IPA" sheetId="35" r:id="rId61"/>
    <sheet name="ISAL" sheetId="48" r:id="rId62"/>
    <sheet name="Intl Extra Svs &amp; Fees" sheetId="44" r:id="rId63"/>
  </sheets>
  <externalReferences>
    <externalReference r:id="rId64"/>
  </externalReferences>
  <definedNames>
    <definedName name="_xlnm.Print_Area" localSheetId="46">'PMI Canada Comm Plus'!$A$1:$L$77</definedName>
    <definedName name="_xlnm.Print_Titles" localSheetId="39">'GXG Comm Base'!$3:$4</definedName>
    <definedName name="_xlnm.Print_Titles" localSheetId="40">'GXG Comm Plus'!$3:$4</definedName>
    <definedName name="_xlnm.Print_Titles" localSheetId="38">'GXG Retail'!$3:$4</definedName>
    <definedName name="_xlnm.Print_Titles" localSheetId="22">'Parcel Select Ground'!$4:$5</definedName>
    <definedName name="_xlnm.Print_Titles" localSheetId="4">'PM Comm Base'!$13:$14</definedName>
    <definedName name="_xlnm.Print_Titles" localSheetId="5">'PM Comm Plus'!$11:$12</definedName>
    <definedName name="_xlnm.Print_Titles" localSheetId="3">'PM Retail'!$13:$13</definedName>
    <definedName name="_xlnm.Print_Titles" localSheetId="1">'PME Comm Base'!$6:$6</definedName>
    <definedName name="_xlnm.Print_Titles" localSheetId="2">'PME Comm Plus'!$5:$6</definedName>
    <definedName name="_xlnm.Print_Titles" localSheetId="0">'PME Retail'!$5:$5</definedName>
    <definedName name="_xlnm.Print_Titles" localSheetId="42">'PMEI Comm Base'!$8:$9</definedName>
    <definedName name="_xlnm.Print_Titles" localSheetId="43">'PMEI Comm Plus'!$8:$9</definedName>
    <definedName name="_xlnm.Print_Titles" localSheetId="41">'PMEI Retail'!$8:$9</definedName>
    <definedName name="_xlnm.Print_Titles" localSheetId="48">'PMI Comm Base'!$10:$11</definedName>
    <definedName name="_xlnm.Print_Titles" localSheetId="49">'PMI Comm Plus'!$10:$11</definedName>
    <definedName name="_xlnm.Print_Titles" localSheetId="47">'PMI Retail'!$10:$11</definedName>
    <definedName name="_xlnm.Print_Titles" localSheetId="15">'USPS Retail Ground'!$4:$5</definedName>
  </definedNames>
  <calcPr calcId="152511"/>
</workbook>
</file>

<file path=xl/calcChain.xml><?xml version="1.0" encoding="utf-8"?>
<calcChain xmlns="http://schemas.openxmlformats.org/spreadsheetml/2006/main">
  <c r="E7" i="80" l="1"/>
  <c r="E8" i="80"/>
  <c r="E9" i="80"/>
  <c r="E10" i="80"/>
  <c r="D11" i="80"/>
  <c r="D12" i="80"/>
  <c r="D13" i="80"/>
  <c r="D14" i="80"/>
  <c r="D15" i="80"/>
  <c r="D16" i="80"/>
  <c r="C17" i="80"/>
  <c r="D17" i="80"/>
  <c r="E17" i="80"/>
  <c r="C22" i="80"/>
  <c r="D22" i="80"/>
  <c r="E22" i="80" s="1"/>
  <c r="F22" i="80" s="1"/>
  <c r="G22" i="80" s="1"/>
  <c r="H22" i="80" s="1"/>
  <c r="C23" i="80"/>
  <c r="D23" i="80"/>
  <c r="E23" i="80" s="1"/>
  <c r="F23" i="80" s="1"/>
  <c r="G23" i="80" s="1"/>
  <c r="H23" i="80" s="1"/>
  <c r="C24" i="80"/>
  <c r="D24" i="80"/>
  <c r="E24" i="80" s="1"/>
  <c r="F24" i="80" s="1"/>
  <c r="G24" i="80" s="1"/>
  <c r="H24" i="80" s="1"/>
  <c r="H26" i="80"/>
  <c r="H27" i="80"/>
  <c r="H28" i="80"/>
  <c r="B7" i="69"/>
  <c r="B8" i="69" s="1"/>
  <c r="B9" i="69" s="1"/>
  <c r="B10" i="69" s="1"/>
  <c r="B11" i="69" s="1"/>
  <c r="B12" i="69" s="1"/>
  <c r="B13" i="69" s="1"/>
  <c r="B14" i="69" s="1"/>
  <c r="B15" i="69" s="1"/>
  <c r="B16" i="69" s="1"/>
  <c r="B17" i="69" s="1"/>
  <c r="B18" i="69" s="1"/>
  <c r="C7" i="69"/>
  <c r="D7" i="69"/>
  <c r="D8" i="69" s="1"/>
  <c r="D9" i="69" s="1"/>
  <c r="D10" i="69" s="1"/>
  <c r="D11" i="69" s="1"/>
  <c r="D12" i="69" s="1"/>
  <c r="D13" i="69" s="1"/>
  <c r="D14" i="69" s="1"/>
  <c r="D15" i="69" s="1"/>
  <c r="D16" i="69" s="1"/>
  <c r="D17" i="69" s="1"/>
  <c r="D18" i="69" s="1"/>
  <c r="E7" i="69"/>
  <c r="F7" i="69"/>
  <c r="F8" i="69" s="1"/>
  <c r="F9" i="69" s="1"/>
  <c r="F10" i="69" s="1"/>
  <c r="F11" i="69" s="1"/>
  <c r="F12" i="69" s="1"/>
  <c r="F13" i="69" s="1"/>
  <c r="F14" i="69" s="1"/>
  <c r="F15" i="69" s="1"/>
  <c r="F16" i="69" s="1"/>
  <c r="F17" i="69" s="1"/>
  <c r="F18" i="69" s="1"/>
  <c r="C8" i="69"/>
  <c r="C9" i="69" s="1"/>
  <c r="C10" i="69" s="1"/>
  <c r="C11" i="69" s="1"/>
  <c r="C12" i="69" s="1"/>
  <c r="C13" i="69" s="1"/>
  <c r="C14" i="69" s="1"/>
  <c r="C15" i="69" s="1"/>
  <c r="C16" i="69" s="1"/>
  <c r="C17" i="69" s="1"/>
  <c r="C18" i="69" s="1"/>
  <c r="E8" i="69"/>
  <c r="E9" i="69" s="1"/>
  <c r="E10" i="69" s="1"/>
  <c r="E11" i="69" s="1"/>
  <c r="E12" i="69" s="1"/>
  <c r="E13" i="69" s="1"/>
  <c r="E14" i="69" s="1"/>
  <c r="E15" i="69" s="1"/>
  <c r="E16" i="69" s="1"/>
  <c r="E17" i="69" s="1"/>
  <c r="E18" i="69" s="1"/>
  <c r="B8" i="67"/>
  <c r="B9" i="67" s="1"/>
  <c r="B10" i="67" s="1"/>
  <c r="B11" i="67" s="1"/>
  <c r="B12" i="67" s="1"/>
  <c r="B13" i="67" s="1"/>
  <c r="B14" i="67" s="1"/>
  <c r="B15" i="67" s="1"/>
  <c r="B16" i="67" s="1"/>
  <c r="B17" i="67"/>
  <c r="B18" i="67"/>
  <c r="B7" i="66"/>
  <c r="B8" i="66" s="1"/>
  <c r="B9" i="66" s="1"/>
  <c r="D7" i="66"/>
  <c r="D8" i="66"/>
  <c r="D10" i="66" s="1"/>
  <c r="D11" i="66" s="1"/>
  <c r="D12" i="66" s="1"/>
  <c r="D13" i="66" s="1"/>
  <c r="D14" i="66" s="1"/>
  <c r="D15" i="66" s="1"/>
  <c r="D16" i="66" s="1"/>
  <c r="D17" i="66" s="1"/>
  <c r="D18" i="66" s="1"/>
  <c r="D19" i="66" s="1"/>
  <c r="F11" i="66"/>
  <c r="F12" i="66" s="1"/>
  <c r="F13" i="66" s="1"/>
  <c r="F14" i="66" s="1"/>
  <c r="F15" i="66" s="1"/>
  <c r="F16" i="66" s="1"/>
  <c r="F17" i="66" s="1"/>
  <c r="F18" i="66" s="1"/>
  <c r="F19" i="66" s="1"/>
  <c r="B13" i="66"/>
  <c r="B14" i="66" s="1"/>
  <c r="B15" i="66" s="1"/>
  <c r="E75" i="12" l="1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</calcChain>
</file>

<file path=xl/sharedStrings.xml><?xml version="1.0" encoding="utf-8"?>
<sst xmlns="http://schemas.openxmlformats.org/spreadsheetml/2006/main" count="2832" uniqueCount="726">
  <si>
    <t>Zones</t>
  </si>
  <si>
    <t>L, 1 &amp; 2</t>
  </si>
  <si>
    <t>Zone 3</t>
  </si>
  <si>
    <t>Zone 4</t>
  </si>
  <si>
    <t>Zone 5</t>
  </si>
  <si>
    <t>Zone 6</t>
  </si>
  <si>
    <t>Zone 7</t>
  </si>
  <si>
    <t>Zone 8</t>
  </si>
  <si>
    <t>Flat Rate Envelopes</t>
  </si>
  <si>
    <t>Legal Flat Rate Envelope</t>
  </si>
  <si>
    <t>Padded Flat Rate Envelope</t>
  </si>
  <si>
    <t>Balloon</t>
  </si>
  <si>
    <t>Priority Mail - Retail</t>
  </si>
  <si>
    <t>Medium Flat Rate Boxes</t>
  </si>
  <si>
    <t>Small Flat Rate Box</t>
  </si>
  <si>
    <t>Priority Mail - Commercial Plus Cubic</t>
  </si>
  <si>
    <t>DDU</t>
  </si>
  <si>
    <t xml:space="preserve">Zones  </t>
  </si>
  <si>
    <t>1 &amp; 2</t>
  </si>
  <si>
    <t>Priority Mail Open &amp; Distribute (PMOD)</t>
  </si>
  <si>
    <t xml:space="preserve">Zones </t>
  </si>
  <si>
    <t>Oversized</t>
  </si>
  <si>
    <t>Weight Not Over (Lbs)</t>
  </si>
  <si>
    <t xml:space="preserve"> Weight Not Over (Lbs)</t>
  </si>
  <si>
    <t>5-Digit</t>
  </si>
  <si>
    <t>3-Digit</t>
  </si>
  <si>
    <t>Weight Not Over (Oz.)</t>
  </si>
  <si>
    <t>RDU</t>
  </si>
  <si>
    <t>RSCF</t>
  </si>
  <si>
    <t>-</t>
  </si>
  <si>
    <t>Machinable</t>
  </si>
  <si>
    <t>Parcel Return Service</t>
  </si>
  <si>
    <t>DSCF</t>
  </si>
  <si>
    <t>DNDC</t>
  </si>
  <si>
    <t>None</t>
  </si>
  <si>
    <t>NDC</t>
  </si>
  <si>
    <t>SCF</t>
  </si>
  <si>
    <t>Weight Not Over (Oz)</t>
  </si>
  <si>
    <t>Parcel Select - Destination Entry</t>
  </si>
  <si>
    <t>Weekly Reshipment Fee</t>
  </si>
  <si>
    <t>Adult Signature</t>
  </si>
  <si>
    <t xml:space="preserve">Adult Signature Required </t>
  </si>
  <si>
    <t>Adult Signature Restricted Delivery</t>
  </si>
  <si>
    <t>Size 1</t>
  </si>
  <si>
    <t>Size 2</t>
  </si>
  <si>
    <t>Size 3</t>
  </si>
  <si>
    <t>Size 4</t>
  </si>
  <si>
    <t>Size 5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</si>
  <si>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</si>
  <si>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</si>
  <si>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</si>
  <si>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</si>
  <si>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</si>
  <si>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</si>
  <si>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</si>
  <si>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</si>
  <si>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</si>
  <si>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</si>
  <si>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</si>
  <si>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</si>
  <si>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</si>
  <si>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</si>
  <si>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</si>
  <si>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Fee Group</t>
  </si>
  <si>
    <t>AEC</t>
  </si>
  <si>
    <t xml:space="preserve">AMS API </t>
  </si>
  <si>
    <t xml:space="preserve">Developer’s Kit, one platform </t>
  </si>
  <si>
    <t xml:space="preserve">Each Additional, per platform </t>
  </si>
  <si>
    <t>Resell License, one platform</t>
  </si>
  <si>
    <t xml:space="preserve">  Each Additional, per platform </t>
  </si>
  <si>
    <t>Additional Database License</t>
  </si>
  <si>
    <t xml:space="preserve">  Number of Additional Licenses</t>
  </si>
  <si>
    <t xml:space="preserve">  1-100</t>
  </si>
  <si>
    <t xml:space="preserve">  101-200</t>
  </si>
  <si>
    <t xml:space="preserve">  201-300</t>
  </si>
  <si>
    <t xml:space="preserve">  301-400</t>
  </si>
  <si>
    <t xml:space="preserve">  401-500</t>
  </si>
  <si>
    <t xml:space="preserve">  501-600</t>
  </si>
  <si>
    <t xml:space="preserve">  601-700</t>
  </si>
  <si>
    <t xml:space="preserve">  701-800</t>
  </si>
  <si>
    <t xml:space="preserve">  801-900</t>
  </si>
  <si>
    <t xml:space="preserve">  901-1,000</t>
  </si>
  <si>
    <t xml:space="preserve">  1,001-10,000</t>
  </si>
  <si>
    <t xml:space="preserve">  10,001-20,000</t>
  </si>
  <si>
    <t xml:space="preserve">  20,001-30,000</t>
  </si>
  <si>
    <t xml:space="preserve">  30,001-40,000</t>
  </si>
  <si>
    <t>RDI API Developer’s Kit</t>
  </si>
  <si>
    <t>Each, per platform</t>
  </si>
  <si>
    <t>Per Piece</t>
  </si>
  <si>
    <t>Global Express Guaranteed - Retail</t>
  </si>
  <si>
    <t>Price Groups</t>
  </si>
  <si>
    <t>Priority Mail International - Retail</t>
  </si>
  <si>
    <t>Weight Not Over (Ounces)</t>
  </si>
  <si>
    <t>Large Flat Rate Boxes</t>
  </si>
  <si>
    <t>Worldwide</t>
  </si>
  <si>
    <t>5 lbs.</t>
  </si>
  <si>
    <t>6 lbs.</t>
  </si>
  <si>
    <t>7 lbs.</t>
  </si>
  <si>
    <t>8 lbs.</t>
  </si>
  <si>
    <t>9 lbs.</t>
  </si>
  <si>
    <t>10 lbs.</t>
  </si>
  <si>
    <t>11 lbs.</t>
  </si>
  <si>
    <t>Each Additional Pound</t>
  </si>
  <si>
    <t>Price Group</t>
  </si>
  <si>
    <t>Airmail M-Bags</t>
  </si>
  <si>
    <t>Note: M-Bags are subject to the minimum rate for 11 lbs.</t>
  </si>
  <si>
    <t>Customs Clearance and Delivery</t>
  </si>
  <si>
    <t>Certificate of Mailing - Bulk Quantities</t>
  </si>
  <si>
    <t>Registered Mail</t>
  </si>
  <si>
    <t>Return Receipt</t>
  </si>
  <si>
    <t>Pickup On Demand</t>
  </si>
  <si>
    <t>International Extra Services &amp; Fees</t>
  </si>
  <si>
    <t>Fee</t>
  </si>
  <si>
    <t xml:space="preserve">   Refunds</t>
  </si>
  <si>
    <t>Parcel Select - Lightweight</t>
  </si>
  <si>
    <t>Nonmachinable</t>
  </si>
  <si>
    <t>Zone 9</t>
  </si>
  <si>
    <t>Package Intercept</t>
  </si>
  <si>
    <t xml:space="preserve">    Online</t>
  </si>
  <si>
    <t>Priority Mail Express International - Retail</t>
  </si>
  <si>
    <t xml:space="preserve">   $0.01 - $750.00</t>
  </si>
  <si>
    <t xml:space="preserve">   $750.01 - $1500.00</t>
  </si>
  <si>
    <t>10:30am Delivery Fee</t>
  </si>
  <si>
    <t>Up to 1,000 pieces</t>
  </si>
  <si>
    <t>Duplicate Copy</t>
  </si>
  <si>
    <t>Each addt'l 1,000 pieces or fraction thereof</t>
  </si>
  <si>
    <t xml:space="preserve">International Money Transfer Service (SureMoney) </t>
  </si>
  <si>
    <t>Mixed NDC</t>
  </si>
  <si>
    <t>Cubic Ft. Range Up To:</t>
  </si>
  <si>
    <t>APO/FPO/DPO Large Flat Rate Box</t>
  </si>
  <si>
    <t>Half Tray Box</t>
  </si>
  <si>
    <t>Full Tray Box</t>
  </si>
  <si>
    <t>EMM Tray Box</t>
  </si>
  <si>
    <t>Flat Tub Tray Box</t>
  </si>
  <si>
    <t>L, 1, 2</t>
  </si>
  <si>
    <t>DDU Entry</t>
  </si>
  <si>
    <t>All Other Entry</t>
  </si>
  <si>
    <t>Boxes</t>
  </si>
  <si>
    <t>A</t>
  </si>
  <si>
    <t>B</t>
  </si>
  <si>
    <t>Priority Mail - Regional Rate Boxes</t>
  </si>
  <si>
    <t>First Class Package Service</t>
  </si>
  <si>
    <t>Small Flat Rate Priced Boxes</t>
  </si>
  <si>
    <t>First-Class Package International Service - Retail</t>
  </si>
  <si>
    <t>Full Service Per Lb.</t>
  </si>
  <si>
    <t>ISC Drop Shipment Per Lb.</t>
  </si>
  <si>
    <t>Full Service      Per lb.</t>
  </si>
  <si>
    <t>Direct Country Sacks</t>
  </si>
  <si>
    <t>Mixed Country Sacks</t>
  </si>
  <si>
    <t>FLATS</t>
  </si>
  <si>
    <t>PACKETS</t>
  </si>
  <si>
    <t>ISAL M-BAG - FULL SERVICE</t>
  </si>
  <si>
    <t>ISAL M-BAG - ISC DROP SHIPMENT</t>
  </si>
  <si>
    <t>Additional Per Pound</t>
  </si>
  <si>
    <t>Weight Not Over 11 Pounds</t>
  </si>
  <si>
    <t xml:space="preserve">3-Month </t>
  </si>
  <si>
    <t>Annual Enrollment Fee</t>
  </si>
  <si>
    <t xml:space="preserve"> IMpb Noncompliant Fee</t>
  </si>
  <si>
    <t>Priority Mail International Canada - Retail</t>
  </si>
  <si>
    <t>1.1 &amp; 1.2</t>
  </si>
  <si>
    <t>Limited Overland Routes</t>
  </si>
  <si>
    <t>Insurance</t>
  </si>
  <si>
    <t>Priority Mail Express International &amp;</t>
  </si>
  <si>
    <t>Priority Mail International</t>
  </si>
  <si>
    <t>Indemnity Limit Not Over:</t>
  </si>
  <si>
    <t>**  Maximum indemnity varies by country</t>
  </si>
  <si>
    <t>Proposed</t>
  </si>
  <si>
    <t>There is no fee for Priority Mail Express International and Priority Mail International up to $200</t>
  </si>
  <si>
    <t>$200.01 - $300.00</t>
  </si>
  <si>
    <t>$300.01 - $400.00</t>
  </si>
  <si>
    <t>$400.01 - $500.00</t>
  </si>
  <si>
    <t>$500.01 - $600.00</t>
  </si>
  <si>
    <t>$600.01 - $700.00</t>
  </si>
  <si>
    <t>$700.01 - $800.00</t>
  </si>
  <si>
    <t>$800.01 - $900.00</t>
  </si>
  <si>
    <t>Up to $200.00</t>
  </si>
  <si>
    <t>Zones 1-4</t>
  </si>
  <si>
    <t>Zone 5-9</t>
  </si>
  <si>
    <t>International Postal Money Orders</t>
  </si>
  <si>
    <t>International Money Order Inquiry Fee</t>
  </si>
  <si>
    <t>International Surface Air Lift (Letters, Postcards, Flats, Packets, M-Bags)</t>
  </si>
  <si>
    <t>LETTERS &amp; POSTCARDS</t>
  </si>
  <si>
    <t>International Service Center (ISC) zone chart</t>
  </si>
  <si>
    <t>Additional fee if paid at Retail</t>
  </si>
  <si>
    <t>Commercial Parcels</t>
  </si>
  <si>
    <t>International Priority Airmail (Letters, Postcards, Flats, Packets, M-Bags)</t>
  </si>
  <si>
    <t>LETTERS &amp; POSTCARD</t>
  </si>
  <si>
    <t>IPA M-BAG - FULL SERVICE</t>
  </si>
  <si>
    <t>IPA M-BAG - ISC DROP SHIPMENT</t>
  </si>
  <si>
    <t>Additional Database Discs, DVD</t>
  </si>
  <si>
    <t xml:space="preserve">  AMS API: DPV, LACSLink and/or eLOT</t>
  </si>
  <si>
    <t>Phased out</t>
  </si>
  <si>
    <t xml:space="preserve">  IBIP version of above (DVD Only)</t>
  </si>
  <si>
    <t xml:space="preserve">  Additional database, e.g., City-State, ZIP+4, Five-Digit</t>
  </si>
  <si>
    <t>Additional Database Discs, CD ROM</t>
  </si>
  <si>
    <t xml:space="preserve">  AMS-API: DPV and LACSLink API</t>
  </si>
  <si>
    <t xml:space="preserve">  eLOT</t>
  </si>
  <si>
    <t xml:space="preserve">  Additional database, e.g., City-State, ZIP+4, Five Digit</t>
  </si>
  <si>
    <t>Residential (Priority Mail only)</t>
  </si>
  <si>
    <t xml:space="preserve">    Retail Counter</t>
  </si>
  <si>
    <t xml:space="preserve">Premium Forwarding Service </t>
  </si>
  <si>
    <t>Commercial (Priority Mail Express or Priority Mail)</t>
  </si>
  <si>
    <t>Priority Mail Full Tray</t>
  </si>
  <si>
    <t>Priority Mail Express Half Tray</t>
  </si>
  <si>
    <t>Priority Mail Express Full Tray</t>
  </si>
  <si>
    <t>Single Piece</t>
  </si>
  <si>
    <t xml:space="preserve">Parcel Select Ground </t>
  </si>
  <si>
    <t>Domestic Business Mailing Fees</t>
  </si>
  <si>
    <t>Additional Service Fee</t>
  </si>
  <si>
    <t xml:space="preserve"> Irregular shape surcharge</t>
  </si>
  <si>
    <t xml:space="preserve">For Sunday/Holiday delivery, add </t>
  </si>
  <si>
    <t>$12.45 plus $1.20 per $100 or fraction thereof over $900 in declared value.**</t>
  </si>
  <si>
    <t>Global Express Guaranteed</t>
  </si>
  <si>
    <t>Up to $100.00</t>
  </si>
  <si>
    <t>Each additional $100 or fraction over $100***</t>
  </si>
  <si>
    <t>There is no fee for Global Express Guaranteed up to $100</t>
  </si>
  <si>
    <t>***  Maximum insurance $2499 (varies by country).</t>
  </si>
  <si>
    <t>Priority Mail Express - Retail</t>
  </si>
  <si>
    <t xml:space="preserve">IMpb Noncompliant Fee </t>
  </si>
  <si>
    <t>DNDC Zone</t>
  </si>
  <si>
    <t>Letters, Large Envelopes, Parcels</t>
  </si>
  <si>
    <t xml:space="preserve">USPS Retail Ground </t>
  </si>
  <si>
    <t>Parcels</t>
  </si>
  <si>
    <t xml:space="preserve">USPS Retail Ground LOR </t>
  </si>
  <si>
    <t>Flat Rate Envelope</t>
  </si>
  <si>
    <t xml:space="preserve">Sunday/Holiday delivery, add </t>
  </si>
  <si>
    <t>Priority Mail Express - Commercial Plus</t>
  </si>
  <si>
    <t>Priority Mail Express - Commercial Base</t>
  </si>
  <si>
    <t>Priority Mail - Commercial Base</t>
  </si>
  <si>
    <t>Priority Mail - Commercial Plus</t>
  </si>
  <si>
    <t xml:space="preserve">                           </t>
  </si>
  <si>
    <t>Priority Mail Half Tray</t>
  </si>
  <si>
    <t>Pickup on Demand</t>
  </si>
  <si>
    <t>Priority Mail Express International - Commercial Plus</t>
  </si>
  <si>
    <t>Global Express Guaranteed - Commercial Base</t>
  </si>
  <si>
    <t>Global Express Guaranteed - Commercial Plus</t>
  </si>
  <si>
    <t>Priority Mail Express International - Commercial  Base</t>
  </si>
  <si>
    <t>Priority Mail International Canada - Commercial Base</t>
  </si>
  <si>
    <t>Priority Mail International - Commercial Base</t>
  </si>
  <si>
    <t>Priority Mail International Canada - Commercial Plus</t>
  </si>
  <si>
    <t>Priority Mail International - Commercial Plus</t>
  </si>
  <si>
    <t>First-Class Package International Service Commercial Base</t>
  </si>
  <si>
    <t>First-Class Package International Service Commercial Plus</t>
  </si>
  <si>
    <t xml:space="preserve">   Change of Payee</t>
  </si>
  <si>
    <r>
      <rPr>
        <b/>
        <sz val="12"/>
        <rFont val="Arial"/>
        <family val="2"/>
      </rPr>
      <t>EDDM - Retail</t>
    </r>
    <r>
      <rPr>
        <sz val="12"/>
        <rFont val="Arial"/>
        <family val="2"/>
      </rPr>
      <t xml:space="preserve"> (USPS Marketing Mail Saturation Flats accepted at Retail)</t>
    </r>
  </si>
  <si>
    <t>Single-Piece Additional Ounce Rate after 4 oz (Parcels)</t>
  </si>
  <si>
    <t>Nonmachinable Surcharge (Letters Only)</t>
  </si>
  <si>
    <t>Single-Piece Additional Ounce Rate (Letters/Flats)</t>
  </si>
  <si>
    <t>Postcard</t>
  </si>
  <si>
    <t xml:space="preserve">LETTERS - Metered </t>
  </si>
  <si>
    <t>Weight Not Over (ounces)</t>
  </si>
  <si>
    <t>PARCELS</t>
  </si>
  <si>
    <t>LETTERS</t>
  </si>
  <si>
    <t>First-Class Mail</t>
  </si>
  <si>
    <t xml:space="preserve">First-Class Mail and EDDM - Retail </t>
  </si>
  <si>
    <t>2 pounds Priority Mail Retail Zone 4 postage plus 0.83</t>
  </si>
  <si>
    <t>2 (pounds)</t>
  </si>
  <si>
    <t>1 pound Priority Mail Retail Zone 4 postage plus 0.83</t>
  </si>
  <si>
    <t>1 (pound)</t>
  </si>
  <si>
    <t xml:space="preserve">Keys and ID's </t>
  </si>
  <si>
    <t>Share Mail Postcards</t>
  </si>
  <si>
    <t>Share Mail Letters</t>
  </si>
  <si>
    <r>
      <t xml:space="preserve">Share Mail Letters and Postcards </t>
    </r>
    <r>
      <rPr>
        <sz val="12"/>
        <color theme="1"/>
        <rFont val="Arial"/>
        <family val="2"/>
      </rPr>
      <t>(formerly Alternate Postage)</t>
    </r>
  </si>
  <si>
    <t>Residual Single-Piece Letters</t>
  </si>
  <si>
    <t>Nonmachinable Surcharge</t>
  </si>
  <si>
    <t>Presorted</t>
  </si>
  <si>
    <t>Mixed AADC</t>
  </si>
  <si>
    <t>AADC</t>
  </si>
  <si>
    <t>Automation</t>
  </si>
  <si>
    <t>Letters and Postcards</t>
  </si>
  <si>
    <t xml:space="preserve">First-Class Mail - Commercial  </t>
  </si>
  <si>
    <t>Additional Ounce Rate</t>
  </si>
  <si>
    <t>Mixed ADC</t>
  </si>
  <si>
    <t>ADC</t>
  </si>
  <si>
    <t>Nonauto</t>
  </si>
  <si>
    <t>First-Class Mail - Commercial - Flats</t>
  </si>
  <si>
    <t>QBRM Postcards</t>
  </si>
  <si>
    <t>QBRM Letters and Postcards</t>
  </si>
  <si>
    <t>Per Pc</t>
  </si>
  <si>
    <t>˗</t>
  </si>
  <si>
    <t>More than 4 ounces</t>
  </si>
  <si>
    <t>Basic</t>
  </si>
  <si>
    <t>High Density</t>
  </si>
  <si>
    <t>High Density Plus</t>
  </si>
  <si>
    <t>Saturation</t>
  </si>
  <si>
    <t>Entry Point</t>
  </si>
  <si>
    <t>Carrier Route</t>
  </si>
  <si>
    <t>4 oz or less</t>
  </si>
  <si>
    <t>Nonautomation</t>
  </si>
  <si>
    <t>3.5 oz. or less</t>
  </si>
  <si>
    <t>5-Digit Scheme</t>
  </si>
  <si>
    <t>3.5 oz or less</t>
  </si>
  <si>
    <t>Carrier Route and Automation</t>
  </si>
  <si>
    <t>USPS Marketing Mail Letters - Commercial</t>
  </si>
  <si>
    <t>USPS Marketing Mail Letters - Commercial Nonprofit</t>
  </si>
  <si>
    <t>Per Pc DDU</t>
  </si>
  <si>
    <t>Per PC DSCF</t>
  </si>
  <si>
    <t>Per Pc DNDC</t>
  </si>
  <si>
    <t>Per Pc None</t>
  </si>
  <si>
    <t xml:space="preserve">3-Digit </t>
  </si>
  <si>
    <t>Basic CR Bundles/Pallets</t>
  </si>
  <si>
    <t>EDDM</t>
  </si>
  <si>
    <t xml:space="preserve">Carrier Route </t>
  </si>
  <si>
    <t>Nonprofit</t>
  </si>
  <si>
    <t>Per piece DDU</t>
  </si>
  <si>
    <t>Per piece DSCF</t>
  </si>
  <si>
    <t>Per piece DNDC</t>
  </si>
  <si>
    <t>Per piece None</t>
  </si>
  <si>
    <t>Commercial</t>
  </si>
  <si>
    <t>USPS Marketing Mail Flats - Commercial &amp; Nonprofit</t>
  </si>
  <si>
    <t>Nonbarcoded Surcharge</t>
  </si>
  <si>
    <t>CMM</t>
  </si>
  <si>
    <t>More than 3.3 ounces</t>
  </si>
  <si>
    <t>Irregular</t>
  </si>
  <si>
    <t>USPS Marketing Mail Parcels - Nonprofit</t>
  </si>
  <si>
    <t>Marketing Parcels - Nonprofit</t>
  </si>
  <si>
    <t>3.3 ounces or less</t>
  </si>
  <si>
    <t>Nonprofit Marketing Parcels and Nonprofit USPS Marketing Mail Parcels</t>
  </si>
  <si>
    <t>DAL/DML Surcharge</t>
  </si>
  <si>
    <t>3.3 oz or less</t>
  </si>
  <si>
    <t>Marketing Parcels</t>
  </si>
  <si>
    <t>USPS Marketing Mail Parcels &amp; Marketing Parcels</t>
  </si>
  <si>
    <t>DSCF-5 digit</t>
  </si>
  <si>
    <t>DSCF-3 digit</t>
  </si>
  <si>
    <t>DNDC-5 digit</t>
  </si>
  <si>
    <t>DNDC-3 digit</t>
  </si>
  <si>
    <t>Carton Fees</t>
  </si>
  <si>
    <t>Pallet Fees</t>
  </si>
  <si>
    <t>Entry</t>
  </si>
  <si>
    <t>Large</t>
  </si>
  <si>
    <t>Small</t>
  </si>
  <si>
    <t>Handling Fees For Mailings entered at DSCF and DNDC</t>
  </si>
  <si>
    <t>2. Small = 4" x 6" x 1.5"</t>
  </si>
  <si>
    <t>1. Additional DAL/DML fees apply</t>
  </si>
  <si>
    <t>0-200k</t>
  </si>
  <si>
    <t>large²</t>
  </si>
  <si>
    <t>small¹</t>
  </si>
  <si>
    <t>Volume</t>
  </si>
  <si>
    <t>Every Door³</t>
  </si>
  <si>
    <t>Targeted</t>
  </si>
  <si>
    <t>Marketing Parcels - Simple Samples</t>
  </si>
  <si>
    <t>Simple Samples</t>
  </si>
  <si>
    <t>Barcode discount</t>
  </si>
  <si>
    <t>Basic Presort</t>
  </si>
  <si>
    <t>5-Digit Presort</t>
  </si>
  <si>
    <t>Weight Not Over (lbs)</t>
  </si>
  <si>
    <t>Media Mail</t>
  </si>
  <si>
    <t xml:space="preserve">Barcode discount </t>
  </si>
  <si>
    <t>Library Mail</t>
  </si>
  <si>
    <t>Zones 8 &amp; 9</t>
  </si>
  <si>
    <t>Zones 1 &amp; 2</t>
  </si>
  <si>
    <t>Nonpresorted</t>
  </si>
  <si>
    <t>+</t>
  </si>
  <si>
    <t>1&amp;2</t>
  </si>
  <si>
    <t>Destination Entry</t>
  </si>
  <si>
    <t>Zone</t>
  </si>
  <si>
    <t>Local, 1 &amp; 2</t>
  </si>
  <si>
    <t>Per Pound</t>
  </si>
  <si>
    <t>Plus per pound</t>
  </si>
  <si>
    <t xml:space="preserve"> Presort</t>
  </si>
  <si>
    <t>Bound Printed Matter Flats</t>
  </si>
  <si>
    <t>Bound Printed Matter Parcels</t>
  </si>
  <si>
    <t>Note: Subtract $0.001 for each addressed piece that complies with the requirements for the Full-Service Intelligent Mail option for Outside County or In-County.</t>
  </si>
  <si>
    <t xml:space="preserve">3-digit </t>
  </si>
  <si>
    <t>5-digit</t>
  </si>
  <si>
    <t xml:space="preserve">  Basic</t>
  </si>
  <si>
    <t>DDU Discount</t>
  </si>
  <si>
    <t xml:space="preserve">  High Density</t>
  </si>
  <si>
    <t xml:space="preserve">  Saturation</t>
  </si>
  <si>
    <t>Non-DDU</t>
  </si>
  <si>
    <t>Letters, Flats, Parcels</t>
  </si>
  <si>
    <t>Flats</t>
  </si>
  <si>
    <t>Letters</t>
  </si>
  <si>
    <t>Presort Level</t>
  </si>
  <si>
    <t>Rate</t>
  </si>
  <si>
    <t>Piece Rates - per addressed piece</t>
  </si>
  <si>
    <t>Pound Rates - per pound or fraction</t>
  </si>
  <si>
    <t>Within County</t>
  </si>
  <si>
    <t>Origin</t>
  </si>
  <si>
    <t>DADC</t>
  </si>
  <si>
    <t>3-Digit/SCF</t>
  </si>
  <si>
    <t>CR/5-Digit</t>
  </si>
  <si>
    <t>MXD ADC</t>
  </si>
  <si>
    <t>CR</t>
  </si>
  <si>
    <t>Tray/Sack</t>
  </si>
  <si>
    <t>Pallet</t>
  </si>
  <si>
    <t>Container Rate (per pallet, sack, or tray)</t>
  </si>
  <si>
    <t>Firm</t>
  </si>
  <si>
    <t>Bundle Level</t>
  </si>
  <si>
    <t>Container Level</t>
  </si>
  <si>
    <t>Bundle Rate (per bundle)</t>
  </si>
  <si>
    <t xml:space="preserve">ADC </t>
  </si>
  <si>
    <t>CR Basic</t>
  </si>
  <si>
    <t>CR High Density</t>
  </si>
  <si>
    <t>CR Saturation</t>
  </si>
  <si>
    <t>Nonbarcoded</t>
  </si>
  <si>
    <t>Barcoded</t>
  </si>
  <si>
    <t>Nonmachinable Flats</t>
  </si>
  <si>
    <t>Machinable Flats</t>
  </si>
  <si>
    <t>Piece Rates (per addressed piece)</t>
  </si>
  <si>
    <t>Nonadvertising adjustment factor</t>
  </si>
  <si>
    <t>Firm bundle (per addressed piece)</t>
  </si>
  <si>
    <t>Ride-Along</t>
  </si>
  <si>
    <t>Editorial</t>
  </si>
  <si>
    <t xml:space="preserve">Advertising </t>
  </si>
  <si>
    <t>Entry Level</t>
  </si>
  <si>
    <t>Science of Agriculture</t>
  </si>
  <si>
    <t>Regular</t>
  </si>
  <si>
    <t>Pound Rates (per pound or fraction)</t>
  </si>
  <si>
    <t>Outside County</t>
  </si>
  <si>
    <t xml:space="preserve">Periodicals </t>
  </si>
  <si>
    <t>Zones     1 &amp; 2</t>
  </si>
  <si>
    <t>Weight Not Over (pounds)</t>
  </si>
  <si>
    <t>Alaska Bypass Service</t>
  </si>
  <si>
    <t>USPS Marketing Mail parcels (electronic)</t>
  </si>
  <si>
    <t>USPS Tracking</t>
  </si>
  <si>
    <t>Fragile</t>
  </si>
  <si>
    <t>Special Handling</t>
  </si>
  <si>
    <t>Electronic</t>
  </si>
  <si>
    <t>Signature Confirmation Restricted Del.</t>
  </si>
  <si>
    <t>Retail</t>
  </si>
  <si>
    <t>USPS Retail Ground</t>
  </si>
  <si>
    <t xml:space="preserve">Electornic </t>
  </si>
  <si>
    <t xml:space="preserve">Priority Mail </t>
  </si>
  <si>
    <t xml:space="preserve">Parcel Select </t>
  </si>
  <si>
    <t>Package Services</t>
  </si>
  <si>
    <t>First-Class Package Service</t>
  </si>
  <si>
    <t>First-Class Mail (parcels only)</t>
  </si>
  <si>
    <t>Signature Confirmation</t>
  </si>
  <si>
    <t>Requested at time of Mailing</t>
  </si>
  <si>
    <t>Return Receipt for Merchandise</t>
  </si>
  <si>
    <t>Registered Mail Restricted Delivery</t>
  </si>
  <si>
    <t>23,264.55 plus amount determine by Postal Service based on weight, space, and value</t>
  </si>
  <si>
    <t>Greater than 15,000,000.00</t>
  </si>
  <si>
    <t xml:space="preserve">22.30 plus 1.55 for each 1,000.00 or fraction thereof  </t>
  </si>
  <si>
    <t>5000.01 - 15,000,000.00</t>
  </si>
  <si>
    <t>4000.01 - 5000.00</t>
  </si>
  <si>
    <t>3000.01 - 4000.00</t>
  </si>
  <si>
    <t>2000.01 - 3000.00</t>
  </si>
  <si>
    <t>1000.01 - 2000.00</t>
  </si>
  <si>
    <t>500.01 - 1000.00</t>
  </si>
  <si>
    <t>100.01 - 500.00</t>
  </si>
  <si>
    <t>0.01 - 100.00</t>
  </si>
  <si>
    <t>Insurance Restricted Delivery</t>
  </si>
  <si>
    <t>Per each additional $100 or fraction thereof</t>
  </si>
  <si>
    <t>500.01 - 600.00</t>
  </si>
  <si>
    <t>400.01 - 500.00</t>
  </si>
  <si>
    <t>300.01 - 400.00</t>
  </si>
  <si>
    <t>200.01 - 300.00</t>
  </si>
  <si>
    <t>100.01 - 200.00</t>
  </si>
  <si>
    <t>50.01 - 100.00</t>
  </si>
  <si>
    <t>0.01 - 50.00</t>
  </si>
  <si>
    <t>Regular, amount of coverage</t>
  </si>
  <si>
    <t xml:space="preserve">Insurance </t>
  </si>
  <si>
    <t xml:space="preserve">900.01 to 1,000.00 </t>
  </si>
  <si>
    <t xml:space="preserve">800.01 to 900.00 </t>
  </si>
  <si>
    <t xml:space="preserve">700.01 to 800.00 </t>
  </si>
  <si>
    <t xml:space="preserve">600.01 to 700.00 </t>
  </si>
  <si>
    <t xml:space="preserve">500.01 to 600.00 </t>
  </si>
  <si>
    <t xml:space="preserve">400.01 to 500.00 </t>
  </si>
  <si>
    <t xml:space="preserve">300.01 to 400.00 </t>
  </si>
  <si>
    <t xml:space="preserve">200.01 to 300.00 </t>
  </si>
  <si>
    <t xml:space="preserve">100.01 to 200.00 </t>
  </si>
  <si>
    <t xml:space="preserve">50.01 to 100.00 </t>
  </si>
  <si>
    <t xml:space="preserve">0.01 to 50.00 </t>
  </si>
  <si>
    <t>Adult Signature Required</t>
  </si>
  <si>
    <t>Restricted Delivery</t>
  </si>
  <si>
    <t>Certified Mail</t>
  </si>
  <si>
    <t>Each add'l. 1,000 pcs</t>
  </si>
  <si>
    <r>
      <rPr>
        <b/>
        <sz val="12"/>
        <rFont val="Arial"/>
        <family val="2"/>
      </rPr>
      <t>Bulk:</t>
    </r>
    <r>
      <rPr>
        <sz val="12"/>
        <rFont val="Arial"/>
        <family val="2"/>
      </rPr>
      <t xml:space="preserve"> First 1,000 pcs</t>
    </r>
  </si>
  <si>
    <t>Firm Book Mailing</t>
  </si>
  <si>
    <t>Certificate of Mailing</t>
  </si>
  <si>
    <t>Domestic Extra Services</t>
  </si>
  <si>
    <t>Weight Not Over (Pounds)</t>
  </si>
  <si>
    <t>Parcel Airlift</t>
  </si>
  <si>
    <t>Inquiry Fee</t>
  </si>
  <si>
    <t>APO/FPO</t>
  </si>
  <si>
    <t>$500.01 - $1000</t>
  </si>
  <si>
    <t>$0.01 - $500</t>
  </si>
  <si>
    <t>Domestic</t>
  </si>
  <si>
    <t>Money Orders</t>
  </si>
  <si>
    <t>Live Animal Transportation Fee</t>
  </si>
  <si>
    <t>Credit Card Authentification</t>
  </si>
  <si>
    <t>Reserve Number</t>
  </si>
  <si>
    <t>Caller Service</t>
  </si>
  <si>
    <t>Bulk Weight Averaged</t>
  </si>
  <si>
    <t xml:space="preserve">  High Volume</t>
  </si>
  <si>
    <t>QBRM</t>
  </si>
  <si>
    <t xml:space="preserve">  High Volume </t>
  </si>
  <si>
    <t xml:space="preserve">  Basic </t>
  </si>
  <si>
    <t>Business Reply Mail</t>
  </si>
  <si>
    <t>Forwarded Flat</t>
  </si>
  <si>
    <t>Bound Printed Matter</t>
  </si>
  <si>
    <t>USPS Marketing Mail</t>
  </si>
  <si>
    <t>Forwarded Letter</t>
  </si>
  <si>
    <t>Full Service</t>
  </si>
  <si>
    <t xml:space="preserve">    Additional Notices</t>
  </si>
  <si>
    <t xml:space="preserve">    1st 2 Notices</t>
  </si>
  <si>
    <t xml:space="preserve">  FCM</t>
  </si>
  <si>
    <t>Automated</t>
  </si>
  <si>
    <t xml:space="preserve">  Other</t>
  </si>
  <si>
    <t>Manual</t>
  </si>
  <si>
    <t>Address Correction</t>
  </si>
  <si>
    <t>Domestic Other Services</t>
  </si>
  <si>
    <t>Annual Account Maintenance Fee</t>
  </si>
  <si>
    <t>Annual Permit Fee</t>
  </si>
  <si>
    <t>Return Services</t>
  </si>
  <si>
    <t>Shipper Paid Forwarding/Returns</t>
  </si>
  <si>
    <t>Repositionable Notes</t>
  </si>
  <si>
    <t>USPS Marketing Mail (Postcards, Letters, Flats)</t>
  </si>
  <si>
    <t>First-Class Mail (Postcards, Letters, Flats)</t>
  </si>
  <si>
    <t>Picture Permit Imprint</t>
  </si>
  <si>
    <t xml:space="preserve">  Non-Letter Monthly Fee</t>
  </si>
  <si>
    <t xml:space="preserve">  Quarterly Fee</t>
  </si>
  <si>
    <t xml:space="preserve">  Account Maintenance Fee</t>
  </si>
  <si>
    <t xml:space="preserve">  Permit Imprint Application Fee</t>
  </si>
  <si>
    <t>Permit and Account Maintenance Fees</t>
  </si>
  <si>
    <t>News Agents</t>
  </si>
  <si>
    <t>Re-Entry</t>
  </si>
  <si>
    <t>Origin Entry</t>
  </si>
  <si>
    <t>Periodicals Mailing Applications</t>
  </si>
  <si>
    <t>Move Update Assessment Charge</t>
  </si>
  <si>
    <t>Detached Address / Marketing Labels</t>
  </si>
  <si>
    <t>USPS Marketing Mail Nonprofit, per piece</t>
  </si>
  <si>
    <t>USPS Marketing Mail Regular, per piece</t>
  </si>
  <si>
    <t>Customized MarketMail</t>
  </si>
  <si>
    <t>Bulk Parcel Return Service</t>
  </si>
  <si>
    <t>Accounting Fees</t>
  </si>
  <si>
    <t>4-Color Logo - each additional 1000 cards</t>
  </si>
  <si>
    <t>4-Color Logo - first 1000 cards</t>
  </si>
  <si>
    <t>4-Color Logo - each additional 250 cards</t>
  </si>
  <si>
    <t>4-Color Logo - first 250 cards</t>
  </si>
  <si>
    <t>Monogram</t>
  </si>
  <si>
    <t>Font size, style, and/or ink color</t>
  </si>
  <si>
    <t>Printing of Return Address</t>
  </si>
  <si>
    <t>Premium Options</t>
  </si>
  <si>
    <t>4-up (ten 4 card sheets)</t>
  </si>
  <si>
    <t xml:space="preserve">Sheet of 40 cards (uncut) </t>
  </si>
  <si>
    <t xml:space="preserve">Double reply-paid card </t>
  </si>
  <si>
    <t xml:space="preserve">Single card </t>
  </si>
  <si>
    <t>Stamped Cards</t>
  </si>
  <si>
    <t xml:space="preserve">2 or more boxes </t>
  </si>
  <si>
    <t xml:space="preserve">1 box  </t>
  </si>
  <si>
    <t xml:space="preserve">  Boxes of 500</t>
  </si>
  <si>
    <t>9 or more boxes</t>
  </si>
  <si>
    <t>8 boxes</t>
  </si>
  <si>
    <t>7 boxes</t>
  </si>
  <si>
    <t>6 boxes</t>
  </si>
  <si>
    <t>5 boxes</t>
  </si>
  <si>
    <t>4 boxes</t>
  </si>
  <si>
    <t>3 boxes</t>
  </si>
  <si>
    <t>2 boxes</t>
  </si>
  <si>
    <t>1 box</t>
  </si>
  <si>
    <t xml:space="preserve">  Boxes of 50</t>
  </si>
  <si>
    <t>Shipping and Handling</t>
  </si>
  <si>
    <t>Pressure Sensitive Seal</t>
  </si>
  <si>
    <t>Window</t>
  </si>
  <si>
    <t>Custom font color, size and/or style</t>
  </si>
  <si>
    <t>10</t>
  </si>
  <si>
    <t>6-3/4</t>
  </si>
  <si>
    <t>Personalized Stamped Envelopes</t>
  </si>
  <si>
    <t>each</t>
  </si>
  <si>
    <t>Plain Stamped Envelopes</t>
  </si>
  <si>
    <t xml:space="preserve">Stationery </t>
  </si>
  <si>
    <t xml:space="preserve">Minimum fee </t>
  </si>
  <si>
    <t>Per 1,000 addresses per year</t>
  </si>
  <si>
    <t>99 Percent Accurate Method</t>
  </si>
  <si>
    <t>Annual subscription</t>
  </si>
  <si>
    <r>
      <rPr>
        <b/>
        <sz val="12"/>
        <rFont val="Arial"/>
        <family val="2"/>
      </rPr>
      <t>ZIP Move</t>
    </r>
    <r>
      <rPr>
        <sz val="12"/>
        <rFont val="Arial"/>
        <family val="2"/>
      </rPr>
      <t xml:space="preserve"> </t>
    </r>
  </si>
  <si>
    <t xml:space="preserve"> </t>
  </si>
  <si>
    <t>ZIP Code Sortation (Mailing List)</t>
  </si>
  <si>
    <r>
      <rPr>
        <b/>
        <sz val="12"/>
        <rFont val="Arial"/>
        <family val="2"/>
      </rPr>
      <t>Z4  Change</t>
    </r>
    <r>
      <rPr>
        <sz val="12"/>
        <rFont val="Arial"/>
        <family val="2"/>
      </rPr>
      <t xml:space="preserve"> (per year)</t>
    </r>
  </si>
  <si>
    <t>National Matix</t>
  </si>
  <si>
    <r>
      <rPr>
        <b/>
        <sz val="12"/>
        <rFont val="Arial"/>
        <family val="2"/>
      </rPr>
      <t xml:space="preserve">Official National Zone Charts </t>
    </r>
    <r>
      <rPr>
        <sz val="12"/>
        <rFont val="Arial"/>
        <family val="2"/>
      </rPr>
      <t>(per year)</t>
    </r>
  </si>
  <si>
    <t xml:space="preserve">NCOALink Test, Audit (each) </t>
  </si>
  <si>
    <t xml:space="preserve">     ANKLink Service Option (per year) </t>
  </si>
  <si>
    <t xml:space="preserve">     Each additional site</t>
  </si>
  <si>
    <t xml:space="preserve">   Mail Processing Equipment (each renewal year)</t>
  </si>
  <si>
    <t>Mail Processing Equipment (per year)</t>
  </si>
  <si>
    <t>ANKLink Service Option   (per year)</t>
  </si>
  <si>
    <t>Each additional site (End User only)</t>
  </si>
  <si>
    <t>One site</t>
  </si>
  <si>
    <t>End User (each renewal year)</t>
  </si>
  <si>
    <t>End User (first year)</t>
  </si>
  <si>
    <t>Each additional site</t>
  </si>
  <si>
    <t xml:space="preserve">ANKLink Service Option (per year) </t>
  </si>
  <si>
    <t>Limited Service Provider (per each one year extension)</t>
  </si>
  <si>
    <t>Limited Service Provider (per year)</t>
  </si>
  <si>
    <t>Full Service Provider Each Additional Site (per year)</t>
  </si>
  <si>
    <t>Full Service Provider (per year)</t>
  </si>
  <si>
    <t>Interface Distributor (per year)</t>
  </si>
  <si>
    <t>Interface Developer (per each one year extension)</t>
  </si>
  <si>
    <t>Initial Interface Developer (first year fee)</t>
  </si>
  <si>
    <t xml:space="preserve">                                                                                           </t>
  </si>
  <si>
    <r>
      <t>NCOA</t>
    </r>
    <r>
      <rPr>
        <b/>
        <vertAlign val="superscript"/>
        <sz val="12"/>
        <rFont val="Arial"/>
        <family val="2"/>
      </rPr>
      <t>Link</t>
    </r>
    <r>
      <rPr>
        <b/>
        <sz val="12"/>
        <rFont val="Arial"/>
        <family val="2"/>
      </rPr>
      <t xml:space="preserve"> Service</t>
    </r>
  </si>
  <si>
    <t>MASS Imb Quality Testing</t>
  </si>
  <si>
    <t>Cycle Testing: After July 31st</t>
  </si>
  <si>
    <t>Cycle Testing: July</t>
  </si>
  <si>
    <t>Cycle Testing: (for next cycle) March – June</t>
  </si>
  <si>
    <t>MASS End-Users (Encoder)</t>
  </si>
  <si>
    <t>Cycle Testing: (for current cycle) After July 31st</t>
  </si>
  <si>
    <t>Cycle Testing: (for next cycle) November – June</t>
  </si>
  <si>
    <t>MASS Manufacturers (Encoder))</t>
  </si>
  <si>
    <t xml:space="preserve">Cycle Testing: (current cycle) After July 31st </t>
  </si>
  <si>
    <t>Cycle Testing – July</t>
  </si>
  <si>
    <t>MASS End-Users (MLOCR)</t>
  </si>
  <si>
    <t>MASS Manufacturers (MLOCR)</t>
  </si>
  <si>
    <t>MASS  Certification</t>
  </si>
  <si>
    <t xml:space="preserve">End User (per year) </t>
  </si>
  <si>
    <t>Data Distributor (per year)</t>
  </si>
  <si>
    <t>Interface Developer (each one-year extension)</t>
  </si>
  <si>
    <r>
      <t>LACS</t>
    </r>
    <r>
      <rPr>
        <b/>
        <vertAlign val="superscript"/>
        <sz val="12"/>
        <rFont val="Arial"/>
        <family val="2"/>
      </rPr>
      <t>Link</t>
    </r>
  </si>
  <si>
    <t xml:space="preserve">Labeling Lists </t>
  </si>
  <si>
    <t xml:space="preserve">Five-Digit ZIP </t>
  </si>
  <si>
    <t>Each additional platform per location per year</t>
  </si>
  <si>
    <t>Each additional location per year</t>
  </si>
  <si>
    <t>Per year</t>
  </si>
  <si>
    <t xml:space="preserve">DSF2 Service </t>
  </si>
  <si>
    <t>DPV (Delivery Point Validation)</t>
  </si>
  <si>
    <t xml:space="preserve">Delivery Statistics </t>
  </si>
  <si>
    <t>Minimum charger per list (30 items)</t>
  </si>
  <si>
    <t>Correction of Address Lists</t>
  </si>
  <si>
    <t>Minimum fee</t>
  </si>
  <si>
    <t>Per record</t>
  </si>
  <si>
    <t>Computerized Delivery Sequence (CDS)</t>
  </si>
  <si>
    <t xml:space="preserve">City State </t>
  </si>
  <si>
    <t>Change-of-Address Info (Election Boards)</t>
  </si>
  <si>
    <t>Change-of-Address Customer Notification Letter Reprint</t>
  </si>
  <si>
    <t xml:space="preserve">After July 31st </t>
  </si>
  <si>
    <t xml:space="preserve">Cycle Testing: (for current cycle) </t>
  </si>
  <si>
    <t>July</t>
  </si>
  <si>
    <t xml:space="preserve"> June</t>
  </si>
  <si>
    <t xml:space="preserve"> May</t>
  </si>
  <si>
    <t xml:space="preserve"> April</t>
  </si>
  <si>
    <t>February, March</t>
  </si>
  <si>
    <t>August-January</t>
  </si>
  <si>
    <t xml:space="preserve">Cycle Testing: (for next cycle) </t>
  </si>
  <si>
    <t>CASS (Coding Accuracy Support System)  Certification</t>
  </si>
  <si>
    <t>CRIS Route</t>
  </si>
  <si>
    <t>ZIP + 4 Retrieval</t>
  </si>
  <si>
    <t>Delivery Statistic Retrieval</t>
  </si>
  <si>
    <t>County Name Retrieval</t>
  </si>
  <si>
    <t>City/State Delivery Type Retrieval</t>
  </si>
  <si>
    <t>AIS Viewer</t>
  </si>
  <si>
    <t>AEC II (Address Element Correction)</t>
  </si>
  <si>
    <t>Address Sequencing Service</t>
  </si>
  <si>
    <t>Address Management Systems (AMS)</t>
  </si>
  <si>
    <t>Customer Initiated Lock Replacement</t>
  </si>
  <si>
    <t>Key Duplication or Replacement</t>
  </si>
  <si>
    <t>Key Deposit</t>
  </si>
  <si>
    <t>E</t>
  </si>
  <si>
    <t>Three Month</t>
  </si>
  <si>
    <t>Six Month</t>
  </si>
  <si>
    <t>(letters only)</t>
  </si>
  <si>
    <t>Surcharge</t>
  </si>
  <si>
    <t>Canada</t>
  </si>
  <si>
    <t>Country Price Group 1</t>
  </si>
  <si>
    <t xml:space="preserve">First-Class Mail International </t>
  </si>
  <si>
    <t xml:space="preserve">Country Price Group 2 </t>
  </si>
  <si>
    <t>Country Price Groups 3 - 5</t>
  </si>
  <si>
    <t>Country Price Groups 6 - 9</t>
  </si>
  <si>
    <t>Price Group 2</t>
  </si>
  <si>
    <t>Price Group 1</t>
  </si>
  <si>
    <t>Country Price Groups 1 - 9</t>
  </si>
  <si>
    <t>First-Class Mail International - Letters</t>
  </si>
  <si>
    <t>Price Groups 
6 - 9</t>
  </si>
  <si>
    <t>Price Groups 
3 - 5</t>
  </si>
  <si>
    <t>First-Class Mail International - Flats</t>
  </si>
  <si>
    <t>International Business Reply Envelope (up to 2 ozs.)</t>
  </si>
  <si>
    <t>International Business Reply Card</t>
  </si>
  <si>
    <t>For a duplicate copy</t>
  </si>
  <si>
    <t>For each additional 1,000 pieces</t>
  </si>
  <si>
    <t>For the first 1,000 pieces</t>
  </si>
  <si>
    <t xml:space="preserve">Bulk  </t>
  </si>
  <si>
    <t>Each</t>
  </si>
  <si>
    <t xml:space="preserve"> Market Dominant</t>
  </si>
  <si>
    <t xml:space="preserve">PO Box Service </t>
  </si>
  <si>
    <t>Competitive</t>
  </si>
  <si>
    <t xml:space="preserve">Six-Month </t>
  </si>
  <si>
    <t>Both Market Dominant and Competitive</t>
  </si>
  <si>
    <r>
      <t xml:space="preserve">Annual Mailing Fees </t>
    </r>
    <r>
      <rPr>
        <sz val="12"/>
        <rFont val="Arial"/>
        <family val="2"/>
      </rPr>
      <t>(per 12-month period)</t>
    </r>
  </si>
  <si>
    <t>First-Class Mail Presort, per office of mailing</t>
  </si>
  <si>
    <t>Bound Printed Matter (flats only)</t>
  </si>
  <si>
    <t>Forward and Return to Sender Parcel Select, per piece</t>
  </si>
  <si>
    <t>ACS w/Shipper Paid Forwarding/Returns, Parcel Select, per piece</t>
  </si>
  <si>
    <t>10.21.16</t>
  </si>
  <si>
    <r>
      <t xml:space="preserve">RDI Service </t>
    </r>
    <r>
      <rPr>
        <sz val="12"/>
        <rFont val="Arial"/>
        <family val="2"/>
      </rPr>
      <t xml:space="preserve">(per year) </t>
    </r>
  </si>
  <si>
    <r>
      <rPr>
        <b/>
        <sz val="12"/>
        <rFont val="Arial"/>
        <family val="2"/>
      </rPr>
      <t xml:space="preserve">ZIP + 4 Service </t>
    </r>
    <r>
      <rPr>
        <sz val="12"/>
        <rFont val="Arial"/>
        <family val="2"/>
      </rPr>
      <t xml:space="preserve">(annual subscriptions) </t>
    </r>
  </si>
  <si>
    <r>
      <t xml:space="preserve">eLOT  Service </t>
    </r>
    <r>
      <rPr>
        <sz val="12"/>
        <rFont val="Arial"/>
        <family val="2"/>
      </rPr>
      <t>(annual subscription)</t>
    </r>
  </si>
  <si>
    <t xml:space="preserve">Per state </t>
  </si>
  <si>
    <t xml:space="preserve">All states </t>
  </si>
  <si>
    <t>Per submitted address</t>
  </si>
  <si>
    <t>Minimum fee (1,000)</t>
  </si>
  <si>
    <t>1-100 records</t>
  </si>
  <si>
    <t>Each record over 100</t>
  </si>
  <si>
    <t>Each additional, per platform</t>
  </si>
  <si>
    <t xml:space="preserve">per state </t>
  </si>
  <si>
    <t>all states</t>
  </si>
  <si>
    <t>Interface Developer (first year)</t>
  </si>
  <si>
    <t>One site only</t>
  </si>
  <si>
    <t>First site</t>
  </si>
  <si>
    <t xml:space="preserve">     One site only</t>
  </si>
  <si>
    <t>Price Group 
1</t>
  </si>
  <si>
    <t>Price Group 
2</t>
  </si>
  <si>
    <t>Each, for firm mailing books (all other qualifying mail)</t>
  </si>
  <si>
    <t>Updated</t>
  </si>
  <si>
    <t xml:space="preserve">Updated </t>
  </si>
  <si>
    <t>200,001+</t>
  </si>
  <si>
    <t>11.04.16</t>
  </si>
  <si>
    <t>11.4.16</t>
  </si>
  <si>
    <r>
      <t xml:space="preserve">Each, for firm mailing books </t>
    </r>
    <r>
      <rPr>
        <sz val="12"/>
        <color rgb="FFFF0000"/>
        <rFont val="Arial"/>
        <family val="2"/>
      </rPr>
      <t>(FCMI only)</t>
    </r>
  </si>
  <si>
    <t>0.3.99</t>
  </si>
  <si>
    <t>11.10.16</t>
  </si>
  <si>
    <t>12.9.16</t>
  </si>
  <si>
    <t>12.09.16</t>
  </si>
  <si>
    <r>
      <t xml:space="preserve">3. Large = Larger than 4" x 6" x 1.5" but not exceeding 9" x 12" x </t>
    </r>
    <r>
      <rPr>
        <sz val="12"/>
        <color rgb="FFCC00FF"/>
        <rFont val="Arial"/>
        <family val="2"/>
      </rPr>
      <t>2</t>
    </r>
    <r>
      <rPr>
        <sz val="12"/>
        <rFont val="Arial"/>
        <family val="2"/>
      </rPr>
      <t>"</t>
    </r>
  </si>
  <si>
    <t>Final</t>
  </si>
  <si>
    <t>11.18.16</t>
  </si>
  <si>
    <t xml:space="preserve">Final </t>
  </si>
  <si>
    <t>11.15.16</t>
  </si>
  <si>
    <t>12.16.16</t>
  </si>
  <si>
    <t>12.15.16</t>
  </si>
  <si>
    <t xml:space="preserve">Collect on Delivery </t>
  </si>
  <si>
    <t>COD Restricted Delivery</t>
  </si>
  <si>
    <t xml:space="preserve">Registered Mail COD </t>
  </si>
  <si>
    <t>12.22.16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</si>
</sst>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#,##0.000_);[Red]\(#,##0.000\)"/>
    <numFmt numFmtId="180" formatCode="&quot;$&quot;#,##0.000"/>
    <numFmt numFmtId="181" formatCode="#,##0.000"/>
    <numFmt numFmtId="182" formatCode="0.00;[Red]0.00"/>
    <numFmt numFmtId="183" formatCode="#,##0;[Red]#,##0"/>
    <numFmt numFmtId="184" formatCode="&quot;$&quot;#,##0;[Red]&quot;$&quot;#,##0"/>
    <numFmt numFmtId="185" formatCode="#,##0.00;[Red]#,##0.00"/>
    <numFmt numFmtId="186" formatCode="#,##0.000;[Red]#,##0.000"/>
  </numFmts>
  <fonts count="12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rgb="FF00206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trike/>
      <sz val="12"/>
      <color rgb="FFFF0000"/>
      <name val="Arial"/>
      <family val="2"/>
    </font>
    <font>
      <strike/>
      <sz val="12"/>
      <color theme="1" tint="0.499984740745262"/>
      <name val="Arial"/>
      <family val="2"/>
    </font>
    <font>
      <sz val="12"/>
      <name val="Tahoma"/>
      <family val="2"/>
    </font>
    <font>
      <sz val="11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4"/>
      <color rgb="FFC00000"/>
      <name val="Arial"/>
      <family val="2"/>
    </font>
    <font>
      <sz val="12"/>
      <color rgb="FFFF0000"/>
      <name val="Helv"/>
    </font>
    <font>
      <sz val="12"/>
      <color rgb="FF00B050"/>
      <name val="Arial"/>
      <family val="2"/>
    </font>
    <font>
      <sz val="12"/>
      <color rgb="FFCC00FF"/>
      <name val="Arial"/>
      <family val="2"/>
    </font>
    <font>
      <b/>
      <sz val="12"/>
      <color rgb="FFCC00FF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b/>
      <sz val="12"/>
      <color rgb="FF00B0F0"/>
      <name val="Arial"/>
      <family val="2"/>
    </font>
    <font>
      <strike/>
      <sz val="12"/>
      <color rgb="FF00B0F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7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6" fillId="0" borderId="0"/>
    <xf numFmtId="165" fontId="28" fillId="0" borderId="0"/>
    <xf numFmtId="0" fontId="4" fillId="0" borderId="0"/>
    <xf numFmtId="0" fontId="4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0" borderId="28" applyNumberFormat="0" applyFill="0" applyAlignment="0" applyProtection="0"/>
    <xf numFmtId="0" fontId="39" fillId="0" borderId="29" applyNumberFormat="0" applyFill="0" applyAlignment="0" applyProtection="0"/>
    <xf numFmtId="0" fontId="39" fillId="0" borderId="0" applyNumberFormat="0" applyFill="0" applyBorder="0" applyAlignment="0" applyProtection="0"/>
    <xf numFmtId="0" fontId="40" fillId="25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3" fillId="28" borderId="30" applyNumberFormat="0" applyAlignment="0" applyProtection="0"/>
    <xf numFmtId="0" fontId="44" fillId="29" borderId="31" applyNumberFormat="0" applyAlignment="0" applyProtection="0"/>
    <xf numFmtId="0" fontId="45" fillId="29" borderId="30" applyNumberFormat="0" applyAlignment="0" applyProtection="0"/>
    <xf numFmtId="0" fontId="46" fillId="0" borderId="32" applyNumberFormat="0" applyFill="0" applyAlignment="0" applyProtection="0"/>
    <xf numFmtId="0" fontId="47" fillId="30" borderId="33" applyNumberFormat="0" applyAlignment="0" applyProtection="0"/>
    <xf numFmtId="0" fontId="48" fillId="0" borderId="0" applyNumberFormat="0" applyFill="0" applyBorder="0" applyAlignment="0" applyProtection="0"/>
    <xf numFmtId="0" fontId="35" fillId="31" borderId="34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35" applyNumberFormat="0" applyFill="0" applyAlignment="0" applyProtection="0"/>
    <xf numFmtId="0" fontId="51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51" fillId="55" borderId="0" applyNumberFormat="0" applyBorder="0" applyAlignment="0" applyProtection="0"/>
    <xf numFmtId="0" fontId="35" fillId="0" borderId="0"/>
    <xf numFmtId="43" fontId="6" fillId="0" borderId="0" applyFont="0" applyFill="0" applyBorder="0" applyAlignment="0" applyProtection="0"/>
    <xf numFmtId="0" fontId="52" fillId="7" borderId="0" applyNumberFormat="0" applyBorder="0" applyAlignment="0" applyProtection="0"/>
    <xf numFmtId="0" fontId="52" fillId="9" borderId="0" applyNumberFormat="0" applyBorder="0" applyAlignment="0" applyProtection="0"/>
    <xf numFmtId="0" fontId="52" fillId="23" borderId="0" applyNumberFormat="0" applyBorder="0" applyAlignment="0" applyProtection="0"/>
    <xf numFmtId="0" fontId="52" fillId="7" borderId="0" applyNumberFormat="0" applyBorder="0" applyAlignment="0" applyProtection="0"/>
    <xf numFmtId="0" fontId="52" fillId="6" borderId="0" applyNumberFormat="0" applyBorder="0" applyAlignment="0" applyProtection="0"/>
    <xf numFmtId="0" fontId="52" fillId="23" borderId="0" applyNumberFormat="0" applyBorder="0" applyAlignment="0" applyProtection="0"/>
    <xf numFmtId="0" fontId="52" fillId="7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20" borderId="0" applyNumberFormat="0" applyBorder="0" applyAlignment="0" applyProtection="0"/>
    <xf numFmtId="0" fontId="53" fillId="14" borderId="0" applyNumberFormat="0" applyBorder="0" applyAlignment="0" applyProtection="0"/>
    <xf numFmtId="0" fontId="53" fillId="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14" borderId="0" applyNumberFormat="0" applyBorder="0" applyAlignment="0" applyProtection="0"/>
    <xf numFmtId="0" fontId="53" fillId="9" borderId="0" applyNumberFormat="0" applyBorder="0" applyAlignment="0" applyProtection="0"/>
    <xf numFmtId="0" fontId="28" fillId="0" borderId="11" applyBorder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9" borderId="0" applyNumberFormat="0" applyBorder="0" applyAlignment="0" applyProtection="0"/>
    <xf numFmtId="10" fontId="6" fillId="57" borderId="20" applyNumberFormat="0" applyFont="0" applyBorder="0" applyAlignment="0" applyProtection="0">
      <alignment horizontal="center"/>
    </xf>
    <xf numFmtId="41" fontId="6" fillId="57" borderId="0" applyNumberFormat="0" applyFont="0" applyBorder="0" applyAlignment="0" applyProtection="0"/>
    <xf numFmtId="167" fontId="6" fillId="0" borderId="0"/>
    <xf numFmtId="0" fontId="54" fillId="3" borderId="0" applyNumberFormat="0" applyBorder="0" applyAlignment="0" applyProtection="0"/>
    <xf numFmtId="168" fontId="55" fillId="0" borderId="0" applyNumberFormat="0" applyFill="0" applyBorder="0" applyAlignment="0" applyProtection="0"/>
    <xf numFmtId="0" fontId="56" fillId="58" borderId="1" applyNumberFormat="0" applyAlignment="0" applyProtection="0"/>
    <xf numFmtId="0" fontId="57" fillId="21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3" fontId="5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2" fontId="59" fillId="0" borderId="0" applyFont="0" applyFill="0" applyBorder="0" applyAlignment="0" applyProtection="0"/>
    <xf numFmtId="41" fontId="55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" fillId="0" borderId="0"/>
    <xf numFmtId="41" fontId="62" fillId="59" borderId="0" applyNumberFormat="0" applyBorder="0" applyAlignment="0" applyProtection="0"/>
    <xf numFmtId="0" fontId="63" fillId="0" borderId="36" applyNumberFormat="0" applyFill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5" fillId="0" borderId="0" applyNumberFormat="0" applyFill="0" applyBorder="0" applyAlignment="0" applyProtection="0"/>
    <xf numFmtId="0" fontId="66" fillId="20" borderId="1" applyNumberFormat="0" applyAlignment="0" applyProtection="0"/>
    <xf numFmtId="0" fontId="67" fillId="0" borderId="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2" fillId="20" borderId="0" applyNumberFormat="0" applyBorder="0" applyAlignment="0" applyProtection="0"/>
    <xf numFmtId="3" fontId="6" fillId="0" borderId="0"/>
    <xf numFmtId="170" fontId="73" fillId="0" borderId="0"/>
    <xf numFmtId="0" fontId="58" fillId="0" borderId="0"/>
    <xf numFmtId="0" fontId="58" fillId="0" borderId="0"/>
    <xf numFmtId="0" fontId="58" fillId="0" borderId="0"/>
    <xf numFmtId="0" fontId="35" fillId="0" borderId="0"/>
    <xf numFmtId="0" fontId="74" fillId="0" borderId="0"/>
    <xf numFmtId="0" fontId="6" fillId="0" borderId="0"/>
    <xf numFmtId="0" fontId="75" fillId="0" borderId="0"/>
    <xf numFmtId="0" fontId="6" fillId="0" borderId="0"/>
    <xf numFmtId="0" fontId="75" fillId="0" borderId="0"/>
    <xf numFmtId="0" fontId="6" fillId="0" borderId="0"/>
    <xf numFmtId="0" fontId="6" fillId="0" borderId="0"/>
    <xf numFmtId="165" fontId="5" fillId="0" borderId="0"/>
    <xf numFmtId="0" fontId="58" fillId="0" borderId="0"/>
    <xf numFmtId="165" fontId="5" fillId="0" borderId="0"/>
    <xf numFmtId="165" fontId="5" fillId="0" borderId="0"/>
    <xf numFmtId="0" fontId="35" fillId="0" borderId="0"/>
    <xf numFmtId="0" fontId="58" fillId="0" borderId="0"/>
    <xf numFmtId="165" fontId="5" fillId="0" borderId="0"/>
    <xf numFmtId="0" fontId="58" fillId="0" borderId="0"/>
    <xf numFmtId="0" fontId="6" fillId="0" borderId="0" applyNumberForma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3" fontId="6" fillId="0" borderId="0"/>
    <xf numFmtId="0" fontId="58" fillId="0" borderId="0"/>
    <xf numFmtId="3" fontId="6" fillId="0" borderId="0"/>
    <xf numFmtId="3" fontId="6" fillId="0" borderId="0"/>
    <xf numFmtId="3" fontId="6" fillId="0" borderId="0"/>
    <xf numFmtId="3" fontId="6" fillId="0" borderId="0"/>
    <xf numFmtId="3" fontId="6" fillId="0" borderId="0"/>
    <xf numFmtId="0" fontId="6" fillId="0" borderId="0"/>
    <xf numFmtId="0" fontId="6" fillId="0" borderId="0"/>
    <xf numFmtId="0" fontId="6" fillId="0" borderId="0"/>
    <xf numFmtId="0" fontId="6" fillId="23" borderId="38" applyNumberFormat="0" applyFont="0" applyAlignment="0" applyProtection="0"/>
    <xf numFmtId="0" fontId="76" fillId="58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41" fontId="55" fillId="0" borderId="23" applyNumberFormat="0" applyFont="0" applyFill="0" applyAlignment="0" applyProtection="0"/>
    <xf numFmtId="0" fontId="78" fillId="0" borderId="39" applyNumberFormat="0" applyFill="0" applyAlignment="0" applyProtection="0"/>
    <xf numFmtId="41" fontId="6" fillId="0" borderId="40" applyNumberFormat="0" applyFont="0" applyFill="0" applyAlignment="0" applyProtection="0"/>
    <xf numFmtId="3" fontId="6" fillId="0" borderId="0"/>
    <xf numFmtId="0" fontId="79" fillId="0" borderId="0" applyNumberFormat="0" applyFill="0" applyBorder="0" applyAlignment="0" applyProtection="0"/>
    <xf numFmtId="0" fontId="6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0" fontId="89" fillId="0" borderId="5" applyNumberFormat="0" applyFill="0" applyAlignment="0" applyProtection="0"/>
    <xf numFmtId="0" fontId="65" fillId="0" borderId="37" applyNumberFormat="0" applyFill="0" applyAlignment="0" applyProtection="0"/>
    <xf numFmtId="0" fontId="93" fillId="20" borderId="8" applyNumberFormat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9" borderId="0" applyNumberFormat="0" applyBorder="0" applyAlignment="0" applyProtection="0"/>
    <xf numFmtId="0" fontId="91" fillId="0" borderId="6" applyNumberFormat="0" applyFill="0" applyAlignment="0" applyProtection="0"/>
    <xf numFmtId="0" fontId="62" fillId="18" borderId="0" applyNumberFormat="0" applyBorder="0" applyAlignment="0" applyProtection="0"/>
    <xf numFmtId="0" fontId="81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80" fillId="7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92" fillId="22" borderId="0" applyNumberFormat="0" applyBorder="0" applyAlignment="0" applyProtection="0"/>
    <xf numFmtId="171" fontId="6" fillId="0" borderId="0"/>
    <xf numFmtId="0" fontId="6" fillId="23" borderId="7" applyNumberFormat="0" applyFont="0" applyAlignment="0" applyProtection="0"/>
    <xf numFmtId="0" fontId="85" fillId="0" borderId="0" applyNumberFormat="0" applyFill="0" applyBorder="0" applyAlignment="0" applyProtection="0"/>
    <xf numFmtId="0" fontId="6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6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2" fillId="3" borderId="0" applyNumberFormat="0" applyBorder="0" applyAlignment="0" applyProtection="0"/>
    <xf numFmtId="0" fontId="83" fillId="20" borderId="1" applyNumberFormat="0" applyAlignment="0" applyProtection="0"/>
    <xf numFmtId="0" fontId="84" fillId="21" borderId="2" applyNumberFormat="0" applyAlignment="0" applyProtection="0"/>
    <xf numFmtId="0" fontId="88" fillId="0" borderId="4" applyNumberFormat="0" applyFill="0" applyAlignment="0" applyProtection="0"/>
    <xf numFmtId="0" fontId="89" fillId="0" borderId="0" applyNumberFormat="0" applyFill="0" applyBorder="0" applyAlignment="0" applyProtection="0"/>
    <xf numFmtId="0" fontId="62" fillId="15" borderId="0" applyNumberFormat="0" applyBorder="0" applyAlignment="0" applyProtection="0"/>
    <xf numFmtId="0" fontId="62" fillId="10" borderId="0" applyNumberFormat="0" applyBorder="0" applyAlignment="0" applyProtection="0"/>
    <xf numFmtId="0" fontId="65" fillId="0" borderId="37" applyNumberFormat="0" applyFill="0" applyAlignment="0" applyProtection="0"/>
    <xf numFmtId="0" fontId="6" fillId="0" borderId="0"/>
    <xf numFmtId="0" fontId="25" fillId="0" borderId="0" applyNumberFormat="0" applyFill="0" applyBorder="0" applyAlignment="0" applyProtection="0"/>
    <xf numFmtId="0" fontId="90" fillId="7" borderId="1" applyNumberFormat="0" applyAlignment="0" applyProtection="0"/>
    <xf numFmtId="0" fontId="6" fillId="0" borderId="0"/>
    <xf numFmtId="0" fontId="87" fillId="0" borderId="3" applyNumberFormat="0" applyFill="0" applyAlignment="0" applyProtection="0"/>
    <xf numFmtId="0" fontId="86" fillId="4" borderId="0" applyNumberFormat="0" applyBorder="0" applyAlignment="0" applyProtection="0"/>
    <xf numFmtId="0" fontId="6" fillId="0" borderId="0"/>
    <xf numFmtId="0" fontId="6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3" fontId="6" fillId="0" borderId="0"/>
    <xf numFmtId="0" fontId="6" fillId="0" borderId="0"/>
    <xf numFmtId="0" fontId="35" fillId="0" borderId="0"/>
    <xf numFmtId="43" fontId="35" fillId="0" borderId="0" applyFont="0" applyFill="0" applyBorder="0" applyAlignment="0" applyProtection="0"/>
    <xf numFmtId="0" fontId="6" fillId="0" borderId="0"/>
    <xf numFmtId="0" fontId="3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9" borderId="0" applyNumberFormat="0" applyBorder="0" applyAlignment="0" applyProtection="0"/>
    <xf numFmtId="0" fontId="82" fillId="3" borderId="0" applyNumberFormat="0" applyBorder="0" applyAlignment="0" applyProtection="0"/>
    <xf numFmtId="0" fontId="83" fillId="20" borderId="1" applyNumberFormat="0" applyAlignment="0" applyProtection="0"/>
    <xf numFmtId="0" fontId="84" fillId="21" borderId="2" applyNumberFormat="0" applyAlignment="0" applyProtection="0"/>
    <xf numFmtId="44" fontId="6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4" borderId="0" applyNumberFormat="0" applyBorder="0" applyAlignment="0" applyProtection="0"/>
    <xf numFmtId="0" fontId="87" fillId="0" borderId="3" applyNumberFormat="0" applyFill="0" applyAlignment="0" applyProtection="0"/>
    <xf numFmtId="0" fontId="88" fillId="0" borderId="4" applyNumberFormat="0" applyFill="0" applyAlignment="0" applyProtection="0"/>
    <xf numFmtId="0" fontId="89" fillId="0" borderId="5" applyNumberFormat="0" applyFill="0" applyAlignment="0" applyProtection="0"/>
    <xf numFmtId="0" fontId="89" fillId="0" borderId="0" applyNumberFormat="0" applyFill="0" applyBorder="0" applyAlignment="0" applyProtection="0"/>
    <xf numFmtId="0" fontId="90" fillId="7" borderId="1" applyNumberFormat="0" applyAlignment="0" applyProtection="0"/>
    <xf numFmtId="0" fontId="91" fillId="0" borderId="6" applyNumberFormat="0" applyFill="0" applyAlignment="0" applyProtection="0"/>
    <xf numFmtId="0" fontId="92" fillId="22" borderId="0" applyNumberFormat="0" applyBorder="0" applyAlignment="0" applyProtection="0"/>
    <xf numFmtId="0" fontId="6" fillId="23" borderId="7" applyNumberFormat="0" applyFont="0" applyAlignment="0" applyProtection="0"/>
    <xf numFmtId="0" fontId="93" fillId="20" borderId="8" applyNumberFormat="0" applyAlignment="0" applyProtection="0"/>
    <xf numFmtId="0" fontId="25" fillId="0" borderId="0" applyNumberFormat="0" applyFill="0" applyBorder="0" applyAlignment="0" applyProtection="0"/>
    <xf numFmtId="0" fontId="81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6" fillId="0" borderId="0"/>
    <xf numFmtId="0" fontId="81" fillId="0" borderId="9" applyNumberFormat="0" applyFill="0" applyAlignment="0" applyProtection="0"/>
    <xf numFmtId="0" fontId="93" fillId="20" borderId="8" applyNumberFormat="0" applyAlignment="0" applyProtection="0"/>
    <xf numFmtId="0" fontId="6" fillId="23" borderId="7" applyNumberFormat="0" applyFont="0" applyAlignment="0" applyProtection="0"/>
    <xf numFmtId="0" fontId="90" fillId="7" borderId="1" applyNumberFormat="0" applyAlignment="0" applyProtection="0"/>
    <xf numFmtId="0" fontId="83" fillId="20" borderId="1" applyNumberFormat="0" applyAlignment="0" applyProtection="0"/>
    <xf numFmtId="0" fontId="35" fillId="0" borderId="0"/>
    <xf numFmtId="0" fontId="35" fillId="0" borderId="0"/>
    <xf numFmtId="0" fontId="40" fillId="25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3" fillId="28" borderId="30" applyNumberFormat="0" applyAlignment="0" applyProtection="0"/>
    <xf numFmtId="0" fontId="48" fillId="0" borderId="0" applyNumberFormat="0" applyFill="0" applyBorder="0" applyAlignment="0" applyProtection="0"/>
    <xf numFmtId="0" fontId="51" fillId="32" borderId="0" applyNumberFormat="0" applyBorder="0" applyAlignment="0" applyProtection="0"/>
    <xf numFmtId="0" fontId="6" fillId="0" borderId="0"/>
    <xf numFmtId="0" fontId="44" fillId="29" borderId="31" applyNumberFormat="0" applyAlignment="0" applyProtection="0"/>
    <xf numFmtId="0" fontId="46" fillId="0" borderId="32" applyNumberFormat="0" applyFill="0" applyAlignment="0" applyProtection="0"/>
    <xf numFmtId="0" fontId="50" fillId="0" borderId="35" applyNumberFormat="0" applyFill="0" applyAlignment="0" applyProtection="0"/>
    <xf numFmtId="0" fontId="49" fillId="0" borderId="0" applyNumberFormat="0" applyFill="0" applyBorder="0" applyAlignment="0" applyProtection="0"/>
    <xf numFmtId="0" fontId="47" fillId="30" borderId="33" applyNumberFormat="0" applyAlignment="0" applyProtection="0"/>
    <xf numFmtId="0" fontId="45" fillId="29" borderId="30" applyNumberFormat="0" applyAlignment="0" applyProtection="0"/>
    <xf numFmtId="0" fontId="35" fillId="31" borderId="34" applyNumberFormat="0" applyFont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51" fillId="55" borderId="0" applyNumberFormat="0" applyBorder="0" applyAlignment="0" applyProtection="0"/>
    <xf numFmtId="0" fontId="52" fillId="7" borderId="0" applyNumberFormat="0" applyBorder="0" applyAlignment="0" applyProtection="0"/>
    <xf numFmtId="0" fontId="52" fillId="9" borderId="0" applyNumberFormat="0" applyBorder="0" applyAlignment="0" applyProtection="0"/>
    <xf numFmtId="0" fontId="52" fillId="23" borderId="0" applyNumberFormat="0" applyBorder="0" applyAlignment="0" applyProtection="0"/>
    <xf numFmtId="0" fontId="52" fillId="7" borderId="0" applyNumberFormat="0" applyBorder="0" applyAlignment="0" applyProtection="0"/>
    <xf numFmtId="0" fontId="52" fillId="6" borderId="0" applyNumberFormat="0" applyBorder="0" applyAlignment="0" applyProtection="0"/>
    <xf numFmtId="0" fontId="52" fillId="23" borderId="0" applyNumberFormat="0" applyBorder="0" applyAlignment="0" applyProtection="0"/>
    <xf numFmtId="0" fontId="52" fillId="7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20" borderId="0" applyNumberFormat="0" applyBorder="0" applyAlignment="0" applyProtection="0"/>
    <xf numFmtId="0" fontId="53" fillId="14" borderId="0" applyNumberFormat="0" applyBorder="0" applyAlignment="0" applyProtection="0"/>
    <xf numFmtId="0" fontId="53" fillId="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14" borderId="0" applyNumberFormat="0" applyBorder="0" applyAlignment="0" applyProtection="0"/>
    <xf numFmtId="0" fontId="53" fillId="9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56" borderId="0" applyNumberFormat="0" applyBorder="0" applyAlignment="0" applyProtection="0"/>
    <xf numFmtId="0" fontId="53" fillId="14" borderId="0" applyNumberFormat="0" applyBorder="0" applyAlignment="0" applyProtection="0"/>
    <xf numFmtId="0" fontId="53" fillId="19" borderId="0" applyNumberFormat="0" applyBorder="0" applyAlignment="0" applyProtection="0"/>
    <xf numFmtId="0" fontId="54" fillId="3" borderId="0" applyNumberFormat="0" applyBorder="0" applyAlignment="0" applyProtection="0"/>
    <xf numFmtId="0" fontId="56" fillId="58" borderId="1" applyNumberFormat="0" applyAlignment="0" applyProtection="0"/>
    <xf numFmtId="0" fontId="57" fillId="21" borderId="2" applyNumberFormat="0" applyAlignment="0" applyProtection="0"/>
    <xf numFmtId="44" fontId="5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3" fillId="0" borderId="36" applyNumberFormat="0" applyFill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5" fillId="0" borderId="0" applyNumberFormat="0" applyFill="0" applyBorder="0" applyAlignment="0" applyProtection="0"/>
    <xf numFmtId="0" fontId="66" fillId="20" borderId="1" applyNumberFormat="0" applyAlignment="0" applyProtection="0"/>
    <xf numFmtId="0" fontId="67" fillId="0" borderId="6" applyNumberFormat="0" applyFill="0" applyAlignment="0" applyProtection="0"/>
    <xf numFmtId="0" fontId="72" fillId="20" borderId="0" applyNumberFormat="0" applyBorder="0" applyAlignment="0" applyProtection="0"/>
    <xf numFmtId="170" fontId="73" fillId="0" borderId="0"/>
    <xf numFmtId="165" fontId="5" fillId="0" borderId="0"/>
    <xf numFmtId="0" fontId="6" fillId="0" borderId="0" applyNumberFormat="0" applyFill="0" applyBorder="0" applyAlignment="0" applyProtection="0"/>
    <xf numFmtId="3" fontId="6" fillId="0" borderId="0"/>
    <xf numFmtId="0" fontId="6" fillId="23" borderId="38" applyNumberFormat="0" applyFont="0" applyAlignment="0" applyProtection="0"/>
    <xf numFmtId="0" fontId="76" fillId="58" borderId="8" applyNumberFormat="0" applyAlignment="0" applyProtection="0"/>
    <xf numFmtId="0" fontId="77" fillId="0" borderId="0" applyNumberFormat="0" applyFill="0" applyBorder="0" applyAlignment="0" applyProtection="0"/>
    <xf numFmtId="0" fontId="78" fillId="0" borderId="39" applyNumberFormat="0" applyFill="0" applyAlignment="0" applyProtection="0"/>
    <xf numFmtId="0" fontId="79" fillId="0" borderId="0" applyNumberFormat="0" applyFill="0" applyBorder="0" applyAlignment="0" applyProtection="0"/>
    <xf numFmtId="0" fontId="93" fillId="20" borderId="8" applyNumberFormat="0" applyAlignment="0" applyProtection="0"/>
    <xf numFmtId="0" fontId="81" fillId="0" borderId="9" applyNumberFormat="0" applyFill="0" applyAlignment="0" applyProtection="0"/>
    <xf numFmtId="0" fontId="6" fillId="23" borderId="7" applyNumberFormat="0" applyFont="0" applyAlignment="0" applyProtection="0"/>
    <xf numFmtId="0" fontId="83" fillId="20" borderId="1" applyNumberFormat="0" applyAlignment="0" applyProtection="0"/>
    <xf numFmtId="0" fontId="84" fillId="21" borderId="2" applyNumberFormat="0" applyAlignment="0" applyProtection="0"/>
    <xf numFmtId="0" fontId="90" fillId="7" borderId="1" applyNumberFormat="0" applyAlignment="0" applyProtection="0"/>
    <xf numFmtId="44" fontId="35" fillId="0" borderId="0" applyFont="0" applyFill="0" applyBorder="0" applyAlignment="0" applyProtection="0"/>
    <xf numFmtId="0" fontId="3" fillId="0" borderId="0"/>
    <xf numFmtId="0" fontId="43" fillId="28" borderId="30" applyNumberFormat="0" applyAlignment="0" applyProtection="0"/>
    <xf numFmtId="0" fontId="44" fillId="29" borderId="31" applyNumberFormat="0" applyAlignment="0" applyProtection="0"/>
    <xf numFmtId="0" fontId="45" fillId="29" borderId="30" applyNumberFormat="0" applyAlignment="0" applyProtection="0"/>
    <xf numFmtId="0" fontId="35" fillId="31" borderId="34" applyNumberFormat="0" applyFont="0" applyAlignment="0" applyProtection="0"/>
    <xf numFmtId="0" fontId="50" fillId="0" borderId="35" applyNumberFormat="0" applyFill="0" applyAlignment="0" applyProtection="0"/>
    <xf numFmtId="0" fontId="3" fillId="0" borderId="0"/>
    <xf numFmtId="0" fontId="3" fillId="0" borderId="0"/>
    <xf numFmtId="0" fontId="3" fillId="0" borderId="0"/>
    <xf numFmtId="44" fontId="35" fillId="0" borderId="0" applyFont="0" applyFill="0" applyBorder="0" applyAlignment="0" applyProtection="0"/>
    <xf numFmtId="0" fontId="35" fillId="0" borderId="0"/>
    <xf numFmtId="0" fontId="3" fillId="0" borderId="0"/>
    <xf numFmtId="10" fontId="6" fillId="57" borderId="20" applyNumberFormat="0" applyFont="0" applyBorder="0" applyAlignment="0" applyProtection="0">
      <alignment horizontal="center"/>
    </xf>
    <xf numFmtId="0" fontId="56" fillId="58" borderId="1" applyNumberFormat="0" applyAlignment="0" applyProtection="0"/>
    <xf numFmtId="0" fontId="66" fillId="20" borderId="1" applyNumberFormat="0" applyAlignment="0" applyProtection="0"/>
    <xf numFmtId="0" fontId="6" fillId="23" borderId="38" applyNumberFormat="0" applyFont="0" applyAlignment="0" applyProtection="0"/>
    <xf numFmtId="0" fontId="76" fillId="58" borderId="8" applyNumberFormat="0" applyAlignment="0" applyProtection="0"/>
    <xf numFmtId="41" fontId="55" fillId="0" borderId="23" applyNumberFormat="0" applyFont="0" applyFill="0" applyAlignment="0" applyProtection="0"/>
    <xf numFmtId="0" fontId="78" fillId="0" borderId="39" applyNumberFormat="0" applyFill="0" applyAlignment="0" applyProtection="0"/>
    <xf numFmtId="0" fontId="93" fillId="20" borderId="8" applyNumberFormat="0" applyAlignment="0" applyProtection="0"/>
    <xf numFmtId="0" fontId="6" fillId="23" borderId="7" applyNumberFormat="0" applyFont="0" applyAlignment="0" applyProtection="0"/>
    <xf numFmtId="0" fontId="83" fillId="20" borderId="1" applyNumberFormat="0" applyAlignment="0" applyProtection="0"/>
    <xf numFmtId="0" fontId="90" fillId="7" borderId="1" applyNumberFormat="0" applyAlignment="0" applyProtection="0"/>
    <xf numFmtId="0" fontId="35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8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1223"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/>
    <xf numFmtId="0" fontId="9" fillId="0" borderId="0" xfId="0" applyFont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center"/>
    </xf>
    <xf numFmtId="4" fontId="10" fillId="0" borderId="12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/>
    </xf>
    <xf numFmtId="0" fontId="9" fillId="0" borderId="0" xfId="0" applyFont="1" applyBorder="1" applyAlignment="1"/>
    <xf numFmtId="39" fontId="10" fillId="0" borderId="0" xfId="0" applyNumberFormat="1" applyFont="1" applyFill="1" applyBorder="1" applyAlignment="1">
      <alignment horizontal="center"/>
    </xf>
    <xf numFmtId="39" fontId="10" fillId="0" borderId="0" xfId="0" applyNumberFormat="1" applyFont="1" applyBorder="1" applyAlignment="1">
      <alignment horizontal="center"/>
    </xf>
    <xf numFmtId="39" fontId="10" fillId="0" borderId="11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39" fontId="10" fillId="0" borderId="0" xfId="0" applyNumberFormat="1" applyFont="1" applyFill="1" applyAlignment="1">
      <alignment horizontal="right"/>
    </xf>
    <xf numFmtId="2" fontId="10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 applyFill="1"/>
    <xf numFmtId="2" fontId="9" fillId="0" borderId="0" xfId="42" applyNumberFormat="1" applyFont="1" applyFill="1" applyBorder="1"/>
    <xf numFmtId="2" fontId="10" fillId="0" borderId="0" xfId="42" applyNumberFormat="1" applyFont="1" applyFill="1" applyBorder="1"/>
    <xf numFmtId="2" fontId="10" fillId="0" borderId="0" xfId="0" applyNumberFormat="1" applyFont="1" applyFill="1" applyAlignment="1"/>
    <xf numFmtId="2" fontId="10" fillId="0" borderId="0" xfId="0" applyNumberFormat="1" applyFont="1" applyFill="1" applyBorder="1" applyAlignment="1"/>
    <xf numFmtId="0" fontId="10" fillId="0" borderId="0" xfId="0" applyFont="1" applyFill="1"/>
    <xf numFmtId="2" fontId="10" fillId="0" borderId="0" xfId="0" applyNumberFormat="1" applyFont="1" applyFill="1"/>
    <xf numFmtId="2" fontId="10" fillId="0" borderId="0" xfId="0" applyNumberFormat="1" applyFont="1"/>
    <xf numFmtId="2" fontId="10" fillId="0" borderId="0" xfId="42" applyNumberFormat="1" applyFont="1" applyFill="1" applyBorder="1" applyAlignment="1">
      <alignment horizontal="left"/>
    </xf>
    <xf numFmtId="165" fontId="10" fillId="0" borderId="0" xfId="0" applyNumberFormat="1" applyFont="1" applyBorder="1"/>
    <xf numFmtId="39" fontId="29" fillId="0" borderId="0" xfId="0" applyNumberFormat="1" applyFont="1" applyFill="1" applyBorder="1" applyAlignment="1">
      <alignment horizontal="center"/>
    </xf>
    <xf numFmtId="2" fontId="10" fillId="0" borderId="0" xfId="0" applyNumberFormat="1" applyFont="1" applyBorder="1"/>
    <xf numFmtId="2" fontId="10" fillId="0" borderId="0" xfId="0" applyNumberFormat="1" applyFont="1" applyFill="1" applyBorder="1"/>
    <xf numFmtId="39" fontId="10" fillId="0" borderId="0" xfId="0" applyNumberFormat="1" applyFont="1" applyBorder="1"/>
    <xf numFmtId="39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right"/>
    </xf>
    <xf numFmtId="2" fontId="10" fillId="0" borderId="13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center"/>
    </xf>
    <xf numFmtId="2" fontId="10" fillId="0" borderId="14" xfId="0" applyNumberFormat="1" applyFont="1" applyFill="1" applyBorder="1" applyAlignment="1">
      <alignment horizontal="center"/>
    </xf>
    <xf numFmtId="2" fontId="10" fillId="0" borderId="11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1" fontId="10" fillId="0" borderId="15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21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1" fontId="10" fillId="0" borderId="21" xfId="0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7" fillId="0" borderId="17" xfId="0" applyFont="1" applyFill="1" applyBorder="1" applyAlignment="1">
      <alignment horizontal="center"/>
    </xf>
    <xf numFmtId="0" fontId="31" fillId="0" borderId="0" xfId="0" applyFont="1" applyFill="1"/>
    <xf numFmtId="39" fontId="10" fillId="0" borderId="0" xfId="0" applyNumberFormat="1" applyFont="1" applyFill="1" applyBorder="1"/>
    <xf numFmtId="0" fontId="10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/>
    </xf>
    <xf numFmtId="2" fontId="10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wrapText="1"/>
    </xf>
    <xf numFmtId="2" fontId="10" fillId="0" borderId="0" xfId="42" applyNumberFormat="1" applyFont="1" applyFill="1" applyBorder="1" applyAlignment="1">
      <alignment horizontal="right"/>
    </xf>
    <xf numFmtId="2" fontId="9" fillId="0" borderId="0" xfId="42" applyNumberFormat="1" applyFont="1" applyFill="1" applyBorder="1" applyAlignment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 wrapText="1"/>
    </xf>
    <xf numFmtId="165" fontId="10" fillId="0" borderId="0" xfId="41" applyFont="1" applyFill="1" applyBorder="1" applyAlignment="1">
      <alignment horizontal="center"/>
    </xf>
    <xf numFmtId="7" fontId="7" fillId="0" borderId="0" xfId="29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10" fillId="0" borderId="0" xfId="0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4" fontId="10" fillId="0" borderId="0" xfId="0" applyNumberFormat="1" applyFont="1" applyBorder="1"/>
    <xf numFmtId="165" fontId="10" fillId="0" borderId="0" xfId="41" applyFont="1" applyFill="1" applyBorder="1" applyAlignment="1">
      <alignment horizontal="right"/>
    </xf>
    <xf numFmtId="164" fontId="7" fillId="0" borderId="0" xfId="29" applyNumberFormat="1" applyFont="1" applyFill="1" applyBorder="1" applyAlignment="1" applyProtection="1"/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4" fontId="10" fillId="0" borderId="17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39" fontId="10" fillId="0" borderId="0" xfId="0" applyNumberFormat="1" applyFont="1" applyBorder="1" applyAlignment="1">
      <alignment horizontal="right"/>
    </xf>
    <xf numFmtId="7" fontId="7" fillId="0" borderId="0" xfId="29" applyNumberFormat="1" applyFont="1" applyFill="1" applyBorder="1" applyAlignment="1" applyProtection="1"/>
    <xf numFmtId="0" fontId="10" fillId="0" borderId="0" xfId="0" applyFont="1" applyAlignment="1">
      <alignment wrapText="1"/>
    </xf>
    <xf numFmtId="164" fontId="10" fillId="0" borderId="0" xfId="0" applyNumberFormat="1" applyFont="1"/>
    <xf numFmtId="0" fontId="9" fillId="24" borderId="0" xfId="0" applyFont="1" applyFill="1" applyBorder="1"/>
    <xf numFmtId="0" fontId="10" fillId="24" borderId="0" xfId="0" applyFont="1" applyFill="1" applyBorder="1" applyAlignment="1">
      <alignment horizontal="center"/>
    </xf>
    <xf numFmtId="4" fontId="10" fillId="24" borderId="0" xfId="0" applyNumberFormat="1" applyFont="1" applyFill="1" applyBorder="1" applyAlignment="1">
      <alignment horizontal="center"/>
    </xf>
    <xf numFmtId="4" fontId="10" fillId="24" borderId="22" xfId="0" applyNumberFormat="1" applyFont="1" applyFill="1" applyBorder="1" applyAlignment="1">
      <alignment horizontal="center"/>
    </xf>
    <xf numFmtId="4" fontId="10" fillId="24" borderId="23" xfId="0" applyNumberFormat="1" applyFont="1" applyFill="1" applyBorder="1" applyAlignment="1">
      <alignment horizontal="center"/>
    </xf>
    <xf numFmtId="4" fontId="10" fillId="24" borderId="24" xfId="0" applyNumberFormat="1" applyFont="1" applyFill="1" applyBorder="1" applyAlignment="1">
      <alignment horizontal="center"/>
    </xf>
    <xf numFmtId="4" fontId="10" fillId="24" borderId="13" xfId="0" applyNumberFormat="1" applyFont="1" applyFill="1" applyBorder="1" applyAlignment="1">
      <alignment horizontal="center"/>
    </xf>
    <xf numFmtId="4" fontId="10" fillId="24" borderId="10" xfId="0" applyNumberFormat="1" applyFont="1" applyFill="1" applyBorder="1" applyAlignment="1">
      <alignment horizontal="center"/>
    </xf>
    <xf numFmtId="4" fontId="10" fillId="24" borderId="14" xfId="0" applyNumberFormat="1" applyFont="1" applyFill="1" applyBorder="1" applyAlignment="1">
      <alignment horizontal="center"/>
    </xf>
    <xf numFmtId="4" fontId="10" fillId="24" borderId="11" xfId="0" applyNumberFormat="1" applyFont="1" applyFill="1" applyBorder="1" applyAlignment="1">
      <alignment horizontal="center"/>
    </xf>
    <xf numFmtId="4" fontId="10" fillId="24" borderId="12" xfId="0" applyNumberFormat="1" applyFont="1" applyFill="1" applyBorder="1" applyAlignment="1">
      <alignment horizontal="center"/>
    </xf>
    <xf numFmtId="0" fontId="9" fillId="24" borderId="0" xfId="0" applyFont="1" applyFill="1" applyBorder="1" applyAlignment="1"/>
    <xf numFmtId="39" fontId="10" fillId="24" borderId="0" xfId="0" applyNumberFormat="1" applyFont="1" applyFill="1" applyBorder="1" applyAlignment="1">
      <alignment horizontal="center"/>
    </xf>
    <xf numFmtId="39" fontId="10" fillId="24" borderId="22" xfId="0" applyNumberFormat="1" applyFont="1" applyFill="1" applyBorder="1" applyAlignment="1">
      <alignment horizontal="center"/>
    </xf>
    <xf numFmtId="39" fontId="10" fillId="24" borderId="23" xfId="0" applyNumberFormat="1" applyFont="1" applyFill="1" applyBorder="1" applyAlignment="1">
      <alignment horizontal="center"/>
    </xf>
    <xf numFmtId="39" fontId="10" fillId="24" borderId="24" xfId="0" applyNumberFormat="1" applyFont="1" applyFill="1" applyBorder="1" applyAlignment="1">
      <alignment horizontal="center"/>
    </xf>
    <xf numFmtId="39" fontId="10" fillId="24" borderId="13" xfId="0" applyNumberFormat="1" applyFont="1" applyFill="1" applyBorder="1" applyAlignment="1">
      <alignment horizontal="center"/>
    </xf>
    <xf numFmtId="39" fontId="10" fillId="24" borderId="10" xfId="0" applyNumberFormat="1" applyFont="1" applyFill="1" applyBorder="1" applyAlignment="1">
      <alignment horizontal="center"/>
    </xf>
    <xf numFmtId="39" fontId="10" fillId="24" borderId="14" xfId="0" applyNumberFormat="1" applyFont="1" applyFill="1" applyBorder="1" applyAlignment="1">
      <alignment horizontal="center"/>
    </xf>
    <xf numFmtId="39" fontId="10" fillId="24" borderId="11" xfId="0" applyNumberFormat="1" applyFont="1" applyFill="1" applyBorder="1" applyAlignment="1">
      <alignment horizontal="center"/>
    </xf>
    <xf numFmtId="0" fontId="10" fillId="24" borderId="0" xfId="0" applyFont="1" applyFill="1" applyBorder="1"/>
    <xf numFmtId="39" fontId="10" fillId="24" borderId="12" xfId="0" applyNumberFormat="1" applyFont="1" applyFill="1" applyBorder="1" applyAlignment="1">
      <alignment horizontal="center"/>
    </xf>
    <xf numFmtId="2" fontId="10" fillId="24" borderId="13" xfId="0" applyNumberFormat="1" applyFont="1" applyFill="1" applyBorder="1" applyAlignment="1">
      <alignment horizontal="center"/>
    </xf>
    <xf numFmtId="2" fontId="10" fillId="24" borderId="0" xfId="0" applyNumberFormat="1" applyFont="1" applyFill="1" applyBorder="1" applyAlignment="1">
      <alignment horizontal="center"/>
    </xf>
    <xf numFmtId="2" fontId="10" fillId="24" borderId="10" xfId="0" applyNumberFormat="1" applyFont="1" applyFill="1" applyBorder="1" applyAlignment="1">
      <alignment horizontal="center"/>
    </xf>
    <xf numFmtId="2" fontId="10" fillId="24" borderId="14" xfId="0" applyNumberFormat="1" applyFont="1" applyFill="1" applyBorder="1" applyAlignment="1">
      <alignment horizontal="center"/>
    </xf>
    <xf numFmtId="2" fontId="10" fillId="24" borderId="11" xfId="0" applyNumberFormat="1" applyFont="1" applyFill="1" applyBorder="1" applyAlignment="1">
      <alignment horizontal="center"/>
    </xf>
    <xf numFmtId="2" fontId="10" fillId="24" borderId="12" xfId="0" applyNumberFormat="1" applyFont="1" applyFill="1" applyBorder="1" applyAlignment="1">
      <alignment horizontal="center"/>
    </xf>
    <xf numFmtId="2" fontId="10" fillId="24" borderId="22" xfId="0" applyNumberFormat="1" applyFont="1" applyFill="1" applyBorder="1" applyAlignment="1">
      <alignment horizontal="center"/>
    </xf>
    <xf numFmtId="2" fontId="10" fillId="24" borderId="23" xfId="0" applyNumberFormat="1" applyFont="1" applyFill="1" applyBorder="1" applyAlignment="1">
      <alignment horizontal="center"/>
    </xf>
    <xf numFmtId="0" fontId="9" fillId="24" borderId="0" xfId="0" applyFont="1" applyFill="1" applyAlignment="1">
      <alignment horizontal="left"/>
    </xf>
    <xf numFmtId="2" fontId="10" fillId="24" borderId="0" xfId="42" applyNumberFormat="1" applyFont="1" applyFill="1" applyBorder="1" applyAlignment="1"/>
    <xf numFmtId="2" fontId="10" fillId="24" borderId="0" xfId="0" applyNumberFormat="1" applyFont="1" applyFill="1" applyBorder="1" applyAlignment="1"/>
    <xf numFmtId="2" fontId="10" fillId="24" borderId="0" xfId="0" applyNumberFormat="1" applyFont="1" applyFill="1" applyAlignment="1"/>
    <xf numFmtId="0" fontId="9" fillId="24" borderId="0" xfId="0" applyFont="1" applyFill="1"/>
    <xf numFmtId="0" fontId="10" fillId="24" borderId="0" xfId="0" applyFont="1" applyFill="1"/>
    <xf numFmtId="39" fontId="10" fillId="24" borderId="0" xfId="0" applyNumberFormat="1" applyFont="1" applyFill="1" applyAlignment="1">
      <alignment horizontal="center"/>
    </xf>
    <xf numFmtId="2" fontId="10" fillId="24" borderId="0" xfId="0" applyNumberFormat="1" applyFont="1" applyFill="1" applyAlignment="1">
      <alignment horizontal="right"/>
    </xf>
    <xf numFmtId="2" fontId="10" fillId="24" borderId="0" xfId="0" applyNumberFormat="1" applyFont="1" applyFill="1"/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164" fontId="32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4" fontId="10" fillId="0" borderId="0" xfId="0" applyNumberFormat="1" applyFont="1" applyAlignment="1">
      <alignment horizontal="left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166" applyFont="1" applyBorder="1"/>
    <xf numFmtId="0" fontId="9" fillId="0" borderId="0" xfId="166" applyFont="1"/>
    <xf numFmtId="0" fontId="10" fillId="0" borderId="0" xfId="166" applyFont="1"/>
    <xf numFmtId="0" fontId="10" fillId="0" borderId="20" xfId="166" applyFont="1" applyBorder="1" applyAlignment="1">
      <alignment horizontal="center" wrapText="1"/>
    </xf>
    <xf numFmtId="44" fontId="10" fillId="0" borderId="17" xfId="166" applyNumberFormat="1" applyFont="1" applyBorder="1" applyAlignment="1">
      <alignment horizontal="center"/>
    </xf>
    <xf numFmtId="0" fontId="10" fillId="0" borderId="18" xfId="166" applyFont="1" applyBorder="1" applyAlignment="1">
      <alignment horizontal="center" wrapText="1"/>
    </xf>
    <xf numFmtId="0" fontId="10" fillId="0" borderId="19" xfId="166" applyFont="1" applyBorder="1" applyAlignment="1">
      <alignment horizontal="center" wrapText="1"/>
    </xf>
    <xf numFmtId="0" fontId="10" fillId="0" borderId="21" xfId="166" applyFont="1" applyBorder="1" applyAlignment="1">
      <alignment horizontal="center"/>
    </xf>
    <xf numFmtId="2" fontId="10" fillId="24" borderId="13" xfId="166" applyNumberFormat="1" applyFont="1" applyFill="1" applyBorder="1" applyAlignment="1">
      <alignment horizontal="center"/>
    </xf>
    <xf numFmtId="2" fontId="10" fillId="24" borderId="0" xfId="166" applyNumberFormat="1" applyFont="1" applyFill="1" applyBorder="1" applyAlignment="1">
      <alignment horizontal="center"/>
    </xf>
    <xf numFmtId="2" fontId="10" fillId="24" borderId="10" xfId="166" applyNumberFormat="1" applyFont="1" applyFill="1" applyBorder="1" applyAlignment="1">
      <alignment horizontal="center"/>
    </xf>
    <xf numFmtId="2" fontId="10" fillId="0" borderId="13" xfId="166" applyNumberFormat="1" applyFont="1" applyFill="1" applyBorder="1" applyAlignment="1">
      <alignment horizontal="center"/>
    </xf>
    <xf numFmtId="2" fontId="10" fillId="0" borderId="0" xfId="166" applyNumberFormat="1" applyFont="1" applyFill="1" applyBorder="1" applyAlignment="1">
      <alignment horizontal="center"/>
    </xf>
    <xf numFmtId="2" fontId="10" fillId="0" borderId="10" xfId="166" applyNumberFormat="1" applyFont="1" applyFill="1" applyBorder="1" applyAlignment="1">
      <alignment horizontal="center"/>
    </xf>
    <xf numFmtId="2" fontId="10" fillId="0" borderId="0" xfId="166" applyNumberFormat="1" applyFont="1" applyBorder="1"/>
    <xf numFmtId="0" fontId="10" fillId="0" borderId="15" xfId="166" applyFont="1" applyBorder="1" applyAlignment="1">
      <alignment horizontal="center"/>
    </xf>
    <xf numFmtId="0" fontId="10" fillId="0" borderId="15" xfId="166" applyFont="1" applyFill="1" applyBorder="1" applyAlignment="1">
      <alignment horizontal="center"/>
    </xf>
    <xf numFmtId="0" fontId="10" fillId="0" borderId="0" xfId="166" applyFont="1" applyBorder="1" applyAlignment="1">
      <alignment vertical="top"/>
    </xf>
    <xf numFmtId="0" fontId="10" fillId="0" borderId="0" xfId="166" applyFont="1" applyBorder="1" applyAlignment="1">
      <alignment vertical="top" wrapText="1"/>
    </xf>
    <xf numFmtId="0" fontId="10" fillId="0" borderId="16" xfId="166" applyFont="1" applyBorder="1" applyAlignment="1">
      <alignment horizontal="center"/>
    </xf>
    <xf numFmtId="2" fontId="10" fillId="0" borderId="14" xfId="166" applyNumberFormat="1" applyFont="1" applyFill="1" applyBorder="1" applyAlignment="1">
      <alignment horizontal="center"/>
    </xf>
    <xf numFmtId="2" fontId="10" fillId="0" borderId="11" xfId="166" applyNumberFormat="1" applyFont="1" applyFill="1" applyBorder="1" applyAlignment="1">
      <alignment horizontal="center"/>
    </xf>
    <xf numFmtId="2" fontId="10" fillId="0" borderId="12" xfId="166" applyNumberFormat="1" applyFont="1" applyFill="1" applyBorder="1" applyAlignment="1">
      <alignment horizontal="center"/>
    </xf>
    <xf numFmtId="2" fontId="10" fillId="24" borderId="14" xfId="166" applyNumberFormat="1" applyFont="1" applyFill="1" applyBorder="1" applyAlignment="1">
      <alignment horizontal="center"/>
    </xf>
    <xf numFmtId="2" fontId="10" fillId="24" borderId="11" xfId="166" applyNumberFormat="1" applyFont="1" applyFill="1" applyBorder="1" applyAlignment="1">
      <alignment horizontal="center"/>
    </xf>
    <xf numFmtId="2" fontId="10" fillId="24" borderId="12" xfId="166" applyNumberFormat="1" applyFont="1" applyFill="1" applyBorder="1" applyAlignment="1">
      <alignment horizontal="center"/>
    </xf>
    <xf numFmtId="0" fontId="9" fillId="0" borderId="20" xfId="166" applyFont="1" applyFill="1" applyBorder="1" applyAlignment="1">
      <alignment horizontal="center"/>
    </xf>
    <xf numFmtId="0" fontId="10" fillId="0" borderId="17" xfId="166" applyFont="1" applyBorder="1" applyAlignment="1">
      <alignment horizontal="center" wrapText="1"/>
    </xf>
    <xf numFmtId="44" fontId="10" fillId="0" borderId="0" xfId="166" applyNumberFormat="1" applyFont="1" applyBorder="1" applyAlignment="1">
      <alignment horizontal="center"/>
    </xf>
    <xf numFmtId="2" fontId="10" fillId="0" borderId="24" xfId="166" applyNumberFormat="1" applyFont="1" applyFill="1" applyBorder="1" applyAlignment="1">
      <alignment horizontal="center"/>
    </xf>
    <xf numFmtId="40" fontId="10" fillId="0" borderId="0" xfId="166" applyNumberFormat="1" applyFont="1" applyFill="1" applyBorder="1" applyAlignment="1">
      <alignment horizontal="center"/>
    </xf>
    <xf numFmtId="2" fontId="10" fillId="0" borderId="0" xfId="166" quotePrefix="1" applyNumberFormat="1" applyFont="1" applyFill="1" applyBorder="1" applyAlignment="1">
      <alignment horizontal="center"/>
    </xf>
    <xf numFmtId="0" fontId="10" fillId="0" borderId="0" xfId="166" applyFont="1" applyBorder="1" applyAlignment="1">
      <alignment horizontal="center" vertical="top"/>
    </xf>
    <xf numFmtId="40" fontId="10" fillId="0" borderId="0" xfId="166" applyNumberFormat="1" applyFont="1" applyFill="1" applyBorder="1" applyAlignment="1">
      <alignment horizontal="center" vertical="top"/>
    </xf>
    <xf numFmtId="44" fontId="10" fillId="0" borderId="17" xfId="166" applyNumberFormat="1" applyFont="1" applyBorder="1" applyAlignment="1">
      <alignment horizontal="center" wrapText="1"/>
    </xf>
    <xf numFmtId="0" fontId="10" fillId="0" borderId="26" xfId="166" applyFont="1" applyBorder="1" applyAlignment="1">
      <alignment horizontal="center"/>
    </xf>
    <xf numFmtId="44" fontId="10" fillId="0" borderId="16" xfId="166" applyNumberFormat="1" applyFont="1" applyBorder="1" applyAlignment="1">
      <alignment horizontal="center" wrapText="1"/>
    </xf>
    <xf numFmtId="0" fontId="10" fillId="0" borderId="25" xfId="166" applyFont="1" applyBorder="1" applyAlignment="1">
      <alignment horizontal="center"/>
    </xf>
    <xf numFmtId="40" fontId="10" fillId="24" borderId="10" xfId="166" applyNumberFormat="1" applyFont="1" applyFill="1" applyBorder="1" applyAlignment="1">
      <alignment horizontal="center"/>
    </xf>
    <xf numFmtId="40" fontId="10" fillId="0" borderId="0" xfId="166" applyNumberFormat="1" applyFont="1" applyBorder="1"/>
    <xf numFmtId="0" fontId="10" fillId="0" borderId="25" xfId="166" applyFont="1" applyFill="1" applyBorder="1" applyAlignment="1">
      <alignment horizontal="center"/>
    </xf>
    <xf numFmtId="0" fontId="10" fillId="0" borderId="25" xfId="166" applyFont="1" applyFill="1" applyBorder="1" applyAlignment="1">
      <alignment horizontal="center" vertical="top"/>
    </xf>
    <xf numFmtId="40" fontId="10" fillId="24" borderId="10" xfId="166" applyNumberFormat="1" applyFont="1" applyFill="1" applyBorder="1" applyAlignment="1">
      <alignment horizontal="center" vertical="top"/>
    </xf>
    <xf numFmtId="0" fontId="10" fillId="0" borderId="26" xfId="166" applyFont="1" applyFill="1" applyBorder="1" applyAlignment="1">
      <alignment horizontal="center" vertical="top"/>
    </xf>
    <xf numFmtId="40" fontId="10" fillId="24" borderId="12" xfId="166" applyNumberFormat="1" applyFont="1" applyFill="1" applyBorder="1" applyAlignment="1">
      <alignment horizontal="center" vertical="top"/>
    </xf>
    <xf numFmtId="0" fontId="10" fillId="0" borderId="17" xfId="166" applyFont="1" applyBorder="1" applyAlignment="1">
      <alignment horizontal="center"/>
    </xf>
    <xf numFmtId="0" fontId="10" fillId="0" borderId="18" xfId="166" applyFont="1" applyBorder="1" applyAlignment="1">
      <alignment horizontal="center"/>
    </xf>
    <xf numFmtId="4" fontId="10" fillId="24" borderId="22" xfId="166" applyNumberFormat="1" applyFont="1" applyFill="1" applyBorder="1" applyAlignment="1">
      <alignment horizontal="center"/>
    </xf>
    <xf numFmtId="4" fontId="10" fillId="24" borderId="23" xfId="166" applyNumberFormat="1" applyFont="1" applyFill="1" applyBorder="1" applyAlignment="1">
      <alignment horizontal="center"/>
    </xf>
    <xf numFmtId="4" fontId="10" fillId="24" borderId="24" xfId="166" applyNumberFormat="1" applyFont="1" applyFill="1" applyBorder="1" applyAlignment="1">
      <alignment horizontal="center"/>
    </xf>
    <xf numFmtId="4" fontId="10" fillId="0" borderId="0" xfId="166" applyNumberFormat="1" applyFont="1" applyBorder="1"/>
    <xf numFmtId="4" fontId="10" fillId="24" borderId="13" xfId="166" applyNumberFormat="1" applyFont="1" applyFill="1" applyBorder="1" applyAlignment="1">
      <alignment horizontal="center"/>
    </xf>
    <xf numFmtId="4" fontId="10" fillId="24" borderId="0" xfId="166" applyNumberFormat="1" applyFont="1" applyFill="1" applyBorder="1" applyAlignment="1">
      <alignment horizontal="center"/>
    </xf>
    <xf numFmtId="4" fontId="10" fillId="24" borderId="10" xfId="166" applyNumberFormat="1" applyFont="1" applyFill="1" applyBorder="1" applyAlignment="1">
      <alignment horizontal="center"/>
    </xf>
    <xf numFmtId="0" fontId="10" fillId="0" borderId="16" xfId="166" applyFont="1" applyFill="1" applyBorder="1" applyAlignment="1">
      <alignment horizontal="center"/>
    </xf>
    <xf numFmtId="4" fontId="10" fillId="24" borderId="14" xfId="166" applyNumberFormat="1" applyFont="1" applyFill="1" applyBorder="1" applyAlignment="1">
      <alignment horizontal="center"/>
    </xf>
    <xf numFmtId="4" fontId="10" fillId="24" borderId="11" xfId="166" applyNumberFormat="1" applyFont="1" applyFill="1" applyBorder="1" applyAlignment="1">
      <alignment horizontal="center"/>
    </xf>
    <xf numFmtId="4" fontId="10" fillId="24" borderId="12" xfId="166" applyNumberFormat="1" applyFont="1" applyFill="1" applyBorder="1" applyAlignment="1">
      <alignment horizontal="center"/>
    </xf>
    <xf numFmtId="0" fontId="95" fillId="0" borderId="0" xfId="0" applyFont="1" applyFill="1" applyBorder="1" applyAlignment="1">
      <alignment horizontal="center"/>
    </xf>
    <xf numFmtId="0" fontId="95" fillId="0" borderId="0" xfId="0" applyFont="1" applyFill="1" applyBorder="1"/>
    <xf numFmtId="2" fontId="95" fillId="0" borderId="0" xfId="0" applyNumberFormat="1" applyFont="1" applyFill="1" applyBorder="1"/>
    <xf numFmtId="0" fontId="10" fillId="0" borderId="0" xfId="40" applyFont="1"/>
    <xf numFmtId="0" fontId="9" fillId="0" borderId="0" xfId="40" applyFont="1"/>
    <xf numFmtId="0" fontId="10" fillId="0" borderId="20" xfId="40" applyFont="1" applyBorder="1" applyAlignment="1">
      <alignment horizontal="center" wrapText="1"/>
    </xf>
    <xf numFmtId="44" fontId="10" fillId="0" borderId="17" xfId="40" applyNumberFormat="1" applyFont="1" applyBorder="1" applyAlignment="1">
      <alignment horizontal="center"/>
    </xf>
    <xf numFmtId="0" fontId="10" fillId="0" borderId="18" xfId="40" applyFont="1" applyBorder="1" applyAlignment="1">
      <alignment horizontal="center" wrapText="1"/>
    </xf>
    <xf numFmtId="0" fontId="10" fillId="0" borderId="19" xfId="40" applyFont="1" applyBorder="1" applyAlignment="1">
      <alignment horizontal="center" wrapText="1"/>
    </xf>
    <xf numFmtId="0" fontId="10" fillId="0" borderId="21" xfId="40" applyFont="1" applyBorder="1" applyAlignment="1">
      <alignment horizontal="center"/>
    </xf>
    <xf numFmtId="2" fontId="10" fillId="24" borderId="13" xfId="40" applyNumberFormat="1" applyFont="1" applyFill="1" applyBorder="1" applyAlignment="1">
      <alignment horizontal="center"/>
    </xf>
    <xf numFmtId="2" fontId="10" fillId="24" borderId="0" xfId="40" applyNumberFormat="1" applyFont="1" applyFill="1" applyBorder="1" applyAlignment="1">
      <alignment horizontal="center"/>
    </xf>
    <xf numFmtId="2" fontId="10" fillId="24" borderId="10" xfId="40" applyNumberFormat="1" applyFont="1" applyFill="1" applyBorder="1" applyAlignment="1">
      <alignment horizontal="center"/>
    </xf>
    <xf numFmtId="2" fontId="10" fillId="0" borderId="13" xfId="40" applyNumberFormat="1" applyFont="1" applyFill="1" applyBorder="1" applyAlignment="1">
      <alignment horizontal="center"/>
    </xf>
    <xf numFmtId="2" fontId="10" fillId="0" borderId="0" xfId="40" applyNumberFormat="1" applyFont="1" applyFill="1" applyBorder="1" applyAlignment="1">
      <alignment horizontal="center"/>
    </xf>
    <xf numFmtId="2" fontId="10" fillId="0" borderId="10" xfId="40" applyNumberFormat="1" applyFont="1" applyFill="1" applyBorder="1" applyAlignment="1">
      <alignment horizontal="center"/>
    </xf>
    <xf numFmtId="2" fontId="10" fillId="0" borderId="0" xfId="40" applyNumberFormat="1" applyFont="1"/>
    <xf numFmtId="0" fontId="10" fillId="0" borderId="15" xfId="40" applyFont="1" applyBorder="1" applyAlignment="1">
      <alignment horizontal="center"/>
    </xf>
    <xf numFmtId="0" fontId="10" fillId="0" borderId="15" xfId="40" applyFont="1" applyFill="1" applyBorder="1" applyAlignment="1">
      <alignment horizontal="center"/>
    </xf>
    <xf numFmtId="0" fontId="10" fillId="0" borderId="16" xfId="40" applyFont="1" applyBorder="1" applyAlignment="1">
      <alignment horizontal="center"/>
    </xf>
    <xf numFmtId="2" fontId="10" fillId="0" borderId="11" xfId="40" applyNumberFormat="1" applyFont="1" applyFill="1" applyBorder="1" applyAlignment="1">
      <alignment horizontal="center"/>
    </xf>
    <xf numFmtId="2" fontId="10" fillId="0" borderId="12" xfId="40" applyNumberFormat="1" applyFont="1" applyFill="1" applyBorder="1" applyAlignment="1">
      <alignment horizontal="center"/>
    </xf>
    <xf numFmtId="2" fontId="10" fillId="24" borderId="14" xfId="40" applyNumberFormat="1" applyFont="1" applyFill="1" applyBorder="1" applyAlignment="1">
      <alignment horizontal="center"/>
    </xf>
    <xf numFmtId="2" fontId="10" fillId="24" borderId="11" xfId="40" applyNumberFormat="1" applyFont="1" applyFill="1" applyBorder="1" applyAlignment="1">
      <alignment horizontal="center"/>
    </xf>
    <xf numFmtId="2" fontId="10" fillId="24" borderId="12" xfId="40" applyNumberFormat="1" applyFont="1" applyFill="1" applyBorder="1" applyAlignment="1">
      <alignment horizontal="center"/>
    </xf>
    <xf numFmtId="0" fontId="9" fillId="0" borderId="20" xfId="40" applyFont="1" applyFill="1" applyBorder="1" applyAlignment="1">
      <alignment horizontal="center"/>
    </xf>
    <xf numFmtId="0" fontId="10" fillId="0" borderId="17" xfId="40" applyFont="1" applyBorder="1" applyAlignment="1">
      <alignment horizontal="center" wrapText="1"/>
    </xf>
    <xf numFmtId="0" fontId="10" fillId="0" borderId="0" xfId="40" applyFont="1" applyBorder="1" applyAlignment="1">
      <alignment horizontal="center"/>
    </xf>
    <xf numFmtId="44" fontId="10" fillId="0" borderId="0" xfId="40" applyNumberFormat="1" applyFont="1" applyBorder="1" applyAlignment="1">
      <alignment horizontal="center"/>
    </xf>
    <xf numFmtId="4" fontId="10" fillId="24" borderId="13" xfId="40" applyNumberFormat="1" applyFont="1" applyFill="1" applyBorder="1" applyAlignment="1">
      <alignment horizontal="center"/>
    </xf>
    <xf numFmtId="4" fontId="10" fillId="24" borderId="0" xfId="40" applyNumberFormat="1" applyFont="1" applyFill="1" applyBorder="1" applyAlignment="1">
      <alignment horizontal="center"/>
    </xf>
    <xf numFmtId="4" fontId="10" fillId="24" borderId="10" xfId="40" applyNumberFormat="1" applyFont="1" applyFill="1" applyBorder="1" applyAlignment="1">
      <alignment horizontal="center"/>
    </xf>
    <xf numFmtId="40" fontId="10" fillId="0" borderId="0" xfId="40" applyNumberFormat="1" applyFont="1" applyFill="1" applyBorder="1" applyAlignment="1">
      <alignment horizontal="center"/>
    </xf>
    <xf numFmtId="0" fontId="10" fillId="0" borderId="0" xfId="40" applyFont="1" applyBorder="1" applyAlignment="1">
      <alignment horizontal="center" vertical="top"/>
    </xf>
    <xf numFmtId="40" fontId="10" fillId="0" borderId="0" xfId="40" applyNumberFormat="1" applyFont="1" applyFill="1" applyBorder="1" applyAlignment="1">
      <alignment horizontal="center" vertical="top"/>
    </xf>
    <xf numFmtId="4" fontId="10" fillId="0" borderId="14" xfId="40" applyNumberFormat="1" applyFont="1" applyFill="1" applyBorder="1" applyAlignment="1">
      <alignment horizontal="center"/>
    </xf>
    <xf numFmtId="4" fontId="10" fillId="0" borderId="11" xfId="40" applyNumberFormat="1" applyFont="1" applyFill="1" applyBorder="1" applyAlignment="1">
      <alignment horizontal="center"/>
    </xf>
    <xf numFmtId="4" fontId="10" fillId="0" borderId="12" xfId="40" applyNumberFormat="1" applyFont="1" applyFill="1" applyBorder="1" applyAlignment="1">
      <alignment horizontal="center"/>
    </xf>
    <xf numFmtId="0" fontId="10" fillId="0" borderId="0" xfId="40" applyFont="1" applyBorder="1" applyAlignment="1">
      <alignment vertical="top" wrapText="1"/>
    </xf>
    <xf numFmtId="0" fontId="9" fillId="0" borderId="13" xfId="40" applyFont="1" applyBorder="1" applyAlignment="1"/>
    <xf numFmtId="0" fontId="10" fillId="0" borderId="0" xfId="40" applyFont="1" applyBorder="1" applyAlignment="1"/>
    <xf numFmtId="44" fontId="10" fillId="0" borderId="17" xfId="40" applyNumberFormat="1" applyFont="1" applyBorder="1" applyAlignment="1">
      <alignment horizontal="center" wrapText="1"/>
    </xf>
    <xf numFmtId="2" fontId="10" fillId="0" borderId="14" xfId="40" applyNumberFormat="1" applyFont="1" applyFill="1" applyBorder="1" applyAlignment="1">
      <alignment horizontal="center"/>
    </xf>
    <xf numFmtId="0" fontId="10" fillId="0" borderId="26" xfId="40" applyFont="1" applyBorder="1" applyAlignment="1">
      <alignment horizontal="center"/>
    </xf>
    <xf numFmtId="44" fontId="10" fillId="0" borderId="16" xfId="40" applyNumberFormat="1" applyFont="1" applyBorder="1" applyAlignment="1">
      <alignment horizontal="center" wrapText="1"/>
    </xf>
    <xf numFmtId="0" fontId="10" fillId="0" borderId="25" xfId="40" applyFont="1" applyBorder="1" applyAlignment="1">
      <alignment horizontal="center"/>
    </xf>
    <xf numFmtId="40" fontId="10" fillId="24" borderId="41" xfId="40" applyNumberFormat="1" applyFont="1" applyFill="1" applyBorder="1" applyAlignment="1">
      <alignment horizontal="center"/>
    </xf>
    <xf numFmtId="40" fontId="10" fillId="0" borderId="0" xfId="40" applyNumberFormat="1" applyFont="1"/>
    <xf numFmtId="0" fontId="10" fillId="0" borderId="25" xfId="40" applyFont="1" applyFill="1" applyBorder="1" applyAlignment="1">
      <alignment horizontal="center"/>
    </xf>
    <xf numFmtId="0" fontId="10" fillId="0" borderId="25" xfId="40" applyFont="1" applyFill="1" applyBorder="1" applyAlignment="1">
      <alignment horizontal="center" vertical="top"/>
    </xf>
    <xf numFmtId="40" fontId="10" fillId="24" borderId="41" xfId="40" applyNumberFormat="1" applyFont="1" applyFill="1" applyBorder="1" applyAlignment="1">
      <alignment horizontal="center" vertical="top"/>
    </xf>
    <xf numFmtId="0" fontId="10" fillId="0" borderId="26" xfId="40" applyFont="1" applyFill="1" applyBorder="1" applyAlignment="1">
      <alignment horizontal="center" vertical="top"/>
    </xf>
    <xf numFmtId="40" fontId="10" fillId="24" borderId="42" xfId="40" applyNumberFormat="1" applyFont="1" applyFill="1" applyBorder="1" applyAlignment="1">
      <alignment horizontal="center" vertical="top"/>
    </xf>
    <xf numFmtId="0" fontId="10" fillId="0" borderId="0" xfId="40" applyFont="1" applyBorder="1" applyAlignment="1">
      <alignment horizontal="center" vertical="top" wrapText="1"/>
    </xf>
    <xf numFmtId="0" fontId="10" fillId="0" borderId="18" xfId="40" applyFont="1" applyBorder="1" applyAlignment="1">
      <alignment horizontal="center"/>
    </xf>
    <xf numFmtId="4" fontId="10" fillId="24" borderId="23" xfId="40" applyNumberFormat="1" applyFont="1" applyFill="1" applyBorder="1" applyAlignment="1">
      <alignment horizontal="center"/>
    </xf>
    <xf numFmtId="4" fontId="10" fillId="24" borderId="24" xfId="40" applyNumberFormat="1" applyFont="1" applyFill="1" applyBorder="1" applyAlignment="1">
      <alignment horizontal="center"/>
    </xf>
    <xf numFmtId="4" fontId="10" fillId="0" borderId="0" xfId="40" applyNumberFormat="1" applyFont="1"/>
    <xf numFmtId="0" fontId="10" fillId="0" borderId="16" xfId="40" applyFont="1" applyFill="1" applyBorder="1" applyAlignment="1">
      <alignment horizontal="center"/>
    </xf>
    <xf numFmtId="4" fontId="10" fillId="24" borderId="11" xfId="40" applyNumberFormat="1" applyFont="1" applyFill="1" applyBorder="1" applyAlignment="1">
      <alignment horizontal="center"/>
    </xf>
    <xf numFmtId="4" fontId="10" fillId="24" borderId="12" xfId="40" applyNumberFormat="1" applyFont="1" applyFill="1" applyBorder="1" applyAlignment="1">
      <alignment horizontal="center"/>
    </xf>
    <xf numFmtId="164" fontId="7" fillId="24" borderId="24" xfId="30" applyNumberFormat="1" applyFont="1" applyFill="1" applyBorder="1" applyAlignment="1" applyProtection="1">
      <alignment horizontal="center"/>
    </xf>
    <xf numFmtId="164" fontId="7" fillId="24" borderId="10" xfId="30" applyNumberFormat="1" applyFont="1" applyFill="1" applyBorder="1" applyAlignment="1" applyProtection="1">
      <alignment horizontal="center"/>
    </xf>
    <xf numFmtId="164" fontId="7" fillId="24" borderId="12" xfId="30" applyNumberFormat="1" applyFont="1" applyFill="1" applyBorder="1" applyAlignment="1" applyProtection="1">
      <alignment horizontal="center"/>
    </xf>
    <xf numFmtId="173" fontId="9" fillId="0" borderId="0" xfId="29" applyNumberFormat="1" applyFont="1" applyFill="1" applyBorder="1"/>
    <xf numFmtId="7" fontId="10" fillId="0" borderId="0" xfId="42" applyNumberFormat="1" applyFont="1" applyFill="1" applyBorder="1" applyAlignment="1">
      <alignment horizontal="left"/>
    </xf>
    <xf numFmtId="2" fontId="10" fillId="24" borderId="20" xfId="0" applyNumberFormat="1" applyFont="1" applyFill="1" applyBorder="1" applyAlignment="1">
      <alignment horizontal="center"/>
    </xf>
    <xf numFmtId="2" fontId="10" fillId="24" borderId="44" xfId="0" applyNumberFormat="1" applyFont="1" applyFill="1" applyBorder="1" applyAlignment="1">
      <alignment horizontal="center"/>
    </xf>
    <xf numFmtId="2" fontId="10" fillId="24" borderId="45" xfId="0" applyNumberFormat="1" applyFont="1" applyFill="1" applyBorder="1" applyAlignment="1">
      <alignment horizontal="center"/>
    </xf>
    <xf numFmtId="2" fontId="10" fillId="24" borderId="46" xfId="0" applyNumberFormat="1" applyFont="1" applyFill="1" applyBorder="1" applyAlignment="1">
      <alignment horizontal="center"/>
    </xf>
    <xf numFmtId="0" fontId="96" fillId="0" borderId="12" xfId="0" applyFont="1" applyBorder="1" applyAlignment="1">
      <alignment horizontal="center" wrapText="1"/>
    </xf>
    <xf numFmtId="164" fontId="10" fillId="24" borderId="13" xfId="30" applyNumberFormat="1" applyFont="1" applyFill="1" applyBorder="1" applyAlignment="1" applyProtection="1">
      <alignment horizontal="center"/>
    </xf>
    <xf numFmtId="164" fontId="10" fillId="24" borderId="0" xfId="30" applyNumberFormat="1" applyFont="1" applyFill="1" applyBorder="1" applyAlignment="1" applyProtection="1">
      <alignment horizontal="center"/>
    </xf>
    <xf numFmtId="164" fontId="10" fillId="24" borderId="10" xfId="30" applyNumberFormat="1" applyFont="1" applyFill="1" applyBorder="1" applyAlignment="1" applyProtection="1">
      <alignment horizontal="center"/>
    </xf>
    <xf numFmtId="164" fontId="10" fillId="24" borderId="15" xfId="30" applyNumberFormat="1" applyFont="1" applyFill="1" applyBorder="1" applyAlignment="1" applyProtection="1">
      <alignment horizontal="center"/>
    </xf>
    <xf numFmtId="164" fontId="10" fillId="24" borderId="14" xfId="30" applyNumberFormat="1" applyFont="1" applyFill="1" applyBorder="1" applyAlignment="1" applyProtection="1">
      <alignment horizontal="center"/>
    </xf>
    <xf numFmtId="164" fontId="10" fillId="24" borderId="11" xfId="30" applyNumberFormat="1" applyFont="1" applyFill="1" applyBorder="1" applyAlignment="1" applyProtection="1">
      <alignment horizontal="center"/>
    </xf>
    <xf numFmtId="164" fontId="10" fillId="24" borderId="12" xfId="30" applyNumberFormat="1" applyFont="1" applyFill="1" applyBorder="1" applyAlignment="1" applyProtection="1">
      <alignment horizontal="center"/>
    </xf>
    <xf numFmtId="164" fontId="10" fillId="24" borderId="16" xfId="30" applyNumberFormat="1" applyFont="1" applyFill="1" applyBorder="1" applyAlignment="1" applyProtection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39" fontId="33" fillId="0" borderId="0" xfId="0" applyNumberFormat="1" applyFont="1" applyBorder="1" applyAlignment="1"/>
    <xf numFmtId="0" fontId="10" fillId="0" borderId="19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9" fontId="10" fillId="0" borderId="13" xfId="0" applyNumberFormat="1" applyFont="1" applyFill="1" applyBorder="1" applyAlignment="1">
      <alignment horizontal="center"/>
    </xf>
    <xf numFmtId="39" fontId="10" fillId="0" borderId="10" xfId="0" applyNumberFormat="1" applyFont="1" applyFill="1" applyBorder="1" applyAlignment="1">
      <alignment horizontal="center"/>
    </xf>
    <xf numFmtId="14" fontId="9" fillId="0" borderId="0" xfId="0" applyNumberFormat="1" applyFont="1" applyFill="1" applyBorder="1"/>
    <xf numFmtId="0" fontId="97" fillId="0" borderId="0" xfId="0" applyFont="1" applyFill="1" applyBorder="1"/>
    <xf numFmtId="0" fontId="4" fillId="0" borderId="0" xfId="0" applyFont="1" applyAlignment="1">
      <alignment horizontal="center"/>
    </xf>
    <xf numFmtId="4" fontId="75" fillId="24" borderId="22" xfId="0" applyNumberFormat="1" applyFont="1" applyFill="1" applyBorder="1"/>
    <xf numFmtId="4" fontId="75" fillId="24" borderId="0" xfId="0" applyNumberFormat="1" applyFont="1" applyFill="1"/>
    <xf numFmtId="4" fontId="75" fillId="24" borderId="24" xfId="0" applyNumberFormat="1" applyFont="1" applyFill="1" applyBorder="1"/>
    <xf numFmtId="4" fontId="75" fillId="24" borderId="13" xfId="0" applyNumberFormat="1" applyFont="1" applyFill="1" applyBorder="1"/>
    <xf numFmtId="4" fontId="75" fillId="24" borderId="10" xfId="0" applyNumberFormat="1" applyFont="1" applyFill="1" applyBorder="1"/>
    <xf numFmtId="4" fontId="75" fillId="24" borderId="14" xfId="0" applyNumberFormat="1" applyFont="1" applyFill="1" applyBorder="1"/>
    <xf numFmtId="4" fontId="75" fillId="24" borderId="11" xfId="0" applyNumberFormat="1" applyFont="1" applyFill="1" applyBorder="1"/>
    <xf numFmtId="4" fontId="75" fillId="24" borderId="12" xfId="0" applyNumberFormat="1" applyFont="1" applyFill="1" applyBorder="1"/>
    <xf numFmtId="4" fontId="10" fillId="24" borderId="22" xfId="0" applyNumberFormat="1" applyFont="1" applyFill="1" applyBorder="1"/>
    <xf numFmtId="4" fontId="10" fillId="24" borderId="0" xfId="0" applyNumberFormat="1" applyFont="1" applyFill="1"/>
    <xf numFmtId="4" fontId="10" fillId="24" borderId="24" xfId="0" applyNumberFormat="1" applyFont="1" applyFill="1" applyBorder="1"/>
    <xf numFmtId="4" fontId="10" fillId="24" borderId="13" xfId="0" applyNumberFormat="1" applyFont="1" applyFill="1" applyBorder="1"/>
    <xf numFmtId="4" fontId="10" fillId="24" borderId="10" xfId="0" applyNumberFormat="1" applyFont="1" applyFill="1" applyBorder="1"/>
    <xf numFmtId="4" fontId="10" fillId="24" borderId="14" xfId="0" applyNumberFormat="1" applyFont="1" applyFill="1" applyBorder="1"/>
    <xf numFmtId="4" fontId="10" fillId="24" borderId="11" xfId="0" applyNumberFormat="1" applyFont="1" applyFill="1" applyBorder="1"/>
    <xf numFmtId="4" fontId="10" fillId="24" borderId="12" xfId="0" applyNumberFormat="1" applyFont="1" applyFill="1" applyBorder="1"/>
    <xf numFmtId="8" fontId="10" fillId="0" borderId="0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166" applyFont="1" applyBorder="1" applyAlignment="1">
      <alignment horizontal="center"/>
    </xf>
    <xf numFmtId="40" fontId="10" fillId="0" borderId="0" xfId="0" applyNumberFormat="1" applyFont="1" applyFill="1" applyBorder="1" applyAlignment="1">
      <alignment horizontal="center"/>
    </xf>
    <xf numFmtId="39" fontId="10" fillId="0" borderId="0" xfId="0" applyNumberFormat="1" applyFont="1" applyFill="1" applyAlignment="1">
      <alignment horizontal="center"/>
    </xf>
    <xf numFmtId="0" fontId="10" fillId="0" borderId="15" xfId="0" applyFont="1" applyBorder="1"/>
    <xf numFmtId="0" fontId="10" fillId="0" borderId="13" xfId="0" applyFont="1" applyBorder="1"/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 wrapText="1"/>
    </xf>
    <xf numFmtId="1" fontId="10" fillId="0" borderId="22" xfId="0" applyNumberFormat="1" applyFont="1" applyFill="1" applyBorder="1" applyAlignment="1">
      <alignment horizontal="center"/>
    </xf>
    <xf numFmtId="1" fontId="10" fillId="0" borderId="13" xfId="0" applyNumberFormat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center"/>
    </xf>
    <xf numFmtId="2" fontId="10" fillId="0" borderId="14" xfId="28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/>
    <xf numFmtId="0" fontId="10" fillId="0" borderId="13" xfId="0" applyFont="1" applyFill="1" applyBorder="1" applyAlignment="1">
      <alignment horizontal="center" vertical="center"/>
    </xf>
    <xf numFmtId="2" fontId="10" fillId="0" borderId="13" xfId="28" applyNumberFormat="1" applyFont="1" applyFill="1" applyBorder="1" applyAlignment="1">
      <alignment horizontal="center"/>
    </xf>
    <xf numFmtId="1" fontId="10" fillId="0" borderId="14" xfId="0" applyNumberFormat="1" applyFont="1" applyFill="1" applyBorder="1" applyAlignment="1">
      <alignment horizontal="center"/>
    </xf>
    <xf numFmtId="2" fontId="10" fillId="24" borderId="14" xfId="28" applyNumberFormat="1" applyFont="1" applyFill="1" applyBorder="1" applyAlignment="1">
      <alignment horizontal="center"/>
    </xf>
    <xf numFmtId="2" fontId="10" fillId="24" borderId="11" xfId="28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2" fontId="10" fillId="0" borderId="22" xfId="0" applyNumberFormat="1" applyFont="1" applyFill="1" applyBorder="1" applyAlignment="1">
      <alignment horizontal="center"/>
    </xf>
    <xf numFmtId="2" fontId="10" fillId="0" borderId="23" xfId="0" applyNumberFormat="1" applyFont="1" applyFill="1" applyBorder="1" applyAlignment="1">
      <alignment horizontal="center"/>
    </xf>
    <xf numFmtId="2" fontId="10" fillId="0" borderId="24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0" borderId="0" xfId="0" applyFont="1"/>
    <xf numFmtId="39" fontId="33" fillId="0" borderId="0" xfId="29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39" fontId="33" fillId="0" borderId="0" xfId="0" applyNumberFormat="1" applyFont="1" applyFill="1" applyAlignment="1">
      <alignment horizontal="center"/>
    </xf>
    <xf numFmtId="0" fontId="33" fillId="0" borderId="0" xfId="0" applyFont="1" applyAlignment="1">
      <alignment horizontal="center"/>
    </xf>
    <xf numFmtId="4" fontId="10" fillId="0" borderId="13" xfId="0" applyNumberFormat="1" applyFont="1" applyFill="1" applyBorder="1" applyAlignment="1">
      <alignment horizontal="center"/>
    </xf>
    <xf numFmtId="4" fontId="10" fillId="0" borderId="10" xfId="0" applyNumberFormat="1" applyFont="1" applyFill="1" applyBorder="1" applyAlignment="1">
      <alignment horizontal="center"/>
    </xf>
    <xf numFmtId="4" fontId="10" fillId="0" borderId="14" xfId="0" applyNumberFormat="1" applyFont="1" applyFill="1" applyBorder="1" applyAlignment="1">
      <alignment horizontal="center"/>
    </xf>
    <xf numFmtId="2" fontId="10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" fontId="10" fillId="0" borderId="22" xfId="0" applyNumberFormat="1" applyFont="1" applyFill="1" applyBorder="1" applyAlignment="1">
      <alignment horizontal="center"/>
    </xf>
    <xf numFmtId="4" fontId="10" fillId="0" borderId="23" xfId="0" applyNumberFormat="1" applyFont="1" applyFill="1" applyBorder="1" applyAlignment="1">
      <alignment horizontal="center"/>
    </xf>
    <xf numFmtId="4" fontId="10" fillId="0" borderId="24" xfId="0" applyNumberFormat="1" applyFont="1" applyFill="1" applyBorder="1" applyAlignment="1">
      <alignment horizontal="center"/>
    </xf>
    <xf numFmtId="40" fontId="10" fillId="0" borderId="0" xfId="0" applyNumberFormat="1" applyFont="1" applyFill="1"/>
    <xf numFmtId="2" fontId="10" fillId="0" borderId="2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39" fontId="10" fillId="0" borderId="0" xfId="0" applyNumberFormat="1" applyFont="1" applyFill="1" applyAlignment="1"/>
    <xf numFmtId="40" fontId="10" fillId="0" borderId="0" xfId="0" applyNumberFormat="1" applyFont="1" applyFill="1" applyAlignment="1"/>
    <xf numFmtId="40" fontId="10" fillId="0" borderId="0" xfId="0" applyNumberFormat="1" applyFont="1" applyFill="1" applyBorder="1" applyAlignment="1"/>
    <xf numFmtId="2" fontId="10" fillId="0" borderId="0" xfId="29" applyNumberFormat="1" applyFont="1" applyFill="1" applyBorder="1" applyAlignment="1">
      <alignment horizontal="center"/>
    </xf>
    <xf numFmtId="0" fontId="9" fillId="24" borderId="22" xfId="0" applyFont="1" applyFill="1" applyBorder="1"/>
    <xf numFmtId="0" fontId="10" fillId="24" borderId="23" xfId="0" applyFont="1" applyFill="1" applyBorder="1"/>
    <xf numFmtId="0" fontId="9" fillId="0" borderId="20" xfId="0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9" fillId="0" borderId="11" xfId="0" applyFont="1" applyBorder="1" applyAlignment="1"/>
    <xf numFmtId="4" fontId="10" fillId="0" borderId="21" xfId="0" applyNumberFormat="1" applyFont="1" applyFill="1" applyBorder="1" applyAlignment="1">
      <alignment horizontal="center"/>
    </xf>
    <xf numFmtId="4" fontId="10" fillId="0" borderId="15" xfId="0" applyNumberFormat="1" applyFont="1" applyFill="1" applyBorder="1" applyAlignment="1">
      <alignment horizontal="center"/>
    </xf>
    <xf numFmtId="4" fontId="10" fillId="0" borderId="16" xfId="0" applyNumberFormat="1" applyFont="1" applyFill="1" applyBorder="1" applyAlignment="1">
      <alignment horizontal="center"/>
    </xf>
    <xf numFmtId="0" fontId="9" fillId="0" borderId="14" xfId="0" applyFont="1" applyBorder="1" applyAlignment="1"/>
    <xf numFmtId="0" fontId="9" fillId="24" borderId="0" xfId="40" applyFont="1" applyFill="1"/>
    <xf numFmtId="0" fontId="10" fillId="24" borderId="0" xfId="40" applyFont="1" applyFill="1"/>
    <xf numFmtId="0" fontId="9" fillId="0" borderId="20" xfId="40" applyFont="1" applyFill="1" applyBorder="1" applyAlignment="1">
      <alignment horizontal="center" wrapText="1"/>
    </xf>
    <xf numFmtId="0" fontId="9" fillId="24" borderId="0" xfId="166" applyFont="1" applyFill="1"/>
    <xf numFmtId="0" fontId="10" fillId="24" borderId="0" xfId="166" applyFont="1" applyFill="1"/>
    <xf numFmtId="0" fontId="9" fillId="0" borderId="20" xfId="166" applyFont="1" applyFill="1" applyBorder="1" applyAlignment="1">
      <alignment horizontal="center" wrapText="1"/>
    </xf>
    <xf numFmtId="0" fontId="10" fillId="24" borderId="0" xfId="166" applyFont="1" applyFill="1" applyBorder="1"/>
    <xf numFmtId="0" fontId="9" fillId="0" borderId="0" xfId="0" applyFont="1" applyFill="1" applyAlignment="1">
      <alignment horizontal="left"/>
    </xf>
    <xf numFmtId="0" fontId="10" fillId="0" borderId="23" xfId="0" applyFont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right"/>
    </xf>
    <xf numFmtId="0" fontId="9" fillId="0" borderId="20" xfId="0" applyFont="1" applyBorder="1"/>
    <xf numFmtId="0" fontId="10" fillId="0" borderId="21" xfId="0" applyFont="1" applyBorder="1"/>
    <xf numFmtId="0" fontId="10" fillId="0" borderId="16" xfId="0" applyFont="1" applyBorder="1"/>
    <xf numFmtId="164" fontId="10" fillId="0" borderId="0" xfId="0" applyNumberFormat="1" applyFont="1" applyFill="1" applyBorder="1"/>
    <xf numFmtId="0" fontId="9" fillId="0" borderId="20" xfId="0" applyFont="1" applyBorder="1" applyAlignment="1">
      <alignment wrapText="1"/>
    </xf>
    <xf numFmtId="164" fontId="10" fillId="0" borderId="17" xfId="0" applyNumberFormat="1" applyFont="1" applyFill="1" applyBorder="1" applyAlignment="1">
      <alignment horizontal="center" wrapText="1"/>
    </xf>
    <xf numFmtId="164" fontId="10" fillId="0" borderId="18" xfId="0" applyNumberFormat="1" applyFont="1" applyFill="1" applyBorder="1" applyAlignment="1">
      <alignment horizontal="center"/>
    </xf>
    <xf numFmtId="166" fontId="10" fillId="0" borderId="0" xfId="0" applyNumberFormat="1" applyFont="1" applyBorder="1"/>
    <xf numFmtId="2" fontId="10" fillId="0" borderId="21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2" fontId="10" fillId="0" borderId="0" xfId="28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/>
    </xf>
    <xf numFmtId="4" fontId="32" fillId="0" borderId="0" xfId="28" applyNumberFormat="1" applyFont="1" applyFill="1" applyBorder="1" applyAlignment="1">
      <alignment horizontal="center"/>
    </xf>
    <xf numFmtId="0" fontId="99" fillId="0" borderId="0" xfId="0" applyFont="1" applyFill="1" applyBorder="1"/>
    <xf numFmtId="2" fontId="99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vertical="center"/>
    </xf>
    <xf numFmtId="39" fontId="10" fillId="24" borderId="15" xfId="0" applyNumberFormat="1" applyFont="1" applyFill="1" applyBorder="1" applyAlignment="1">
      <alignment horizontal="center"/>
    </xf>
    <xf numFmtId="39" fontId="10" fillId="24" borderId="23" xfId="28" applyNumberFormat="1" applyFont="1" applyFill="1" applyBorder="1" applyAlignment="1">
      <alignment horizontal="center"/>
    </xf>
    <xf numFmtId="39" fontId="10" fillId="24" borderId="0" xfId="28" applyNumberFormat="1" applyFont="1" applyFill="1" applyBorder="1" applyAlignment="1">
      <alignment horizontal="center"/>
    </xf>
    <xf numFmtId="39" fontId="10" fillId="24" borderId="10" xfId="28" applyNumberFormat="1" applyFont="1" applyFill="1" applyBorder="1" applyAlignment="1">
      <alignment horizontal="center"/>
    </xf>
    <xf numFmtId="39" fontId="10" fillId="24" borderId="16" xfId="0" applyNumberFormat="1" applyFont="1" applyFill="1" applyBorder="1" applyAlignment="1">
      <alignment horizontal="center"/>
    </xf>
    <xf numFmtId="39" fontId="10" fillId="24" borderId="11" xfId="28" applyNumberFormat="1" applyFont="1" applyFill="1" applyBorder="1" applyAlignment="1">
      <alignment horizontal="center"/>
    </xf>
    <xf numFmtId="39" fontId="10" fillId="0" borderId="0" xfId="0" applyNumberFormat="1" applyFont="1" applyAlignment="1">
      <alignment horizontal="center"/>
    </xf>
    <xf numFmtId="39" fontId="10" fillId="0" borderId="0" xfId="0" applyNumberFormat="1" applyFont="1" applyAlignment="1">
      <alignment horizontal="left"/>
    </xf>
    <xf numFmtId="0" fontId="10" fillId="0" borderId="18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467"/>
    <xf numFmtId="0" fontId="4" fillId="0" borderId="0" xfId="467" applyFont="1"/>
    <xf numFmtId="0" fontId="10" fillId="24" borderId="0" xfId="467" applyFont="1" applyFill="1" applyAlignment="1">
      <alignment horizontal="center"/>
    </xf>
    <xf numFmtId="8" fontId="10" fillId="0" borderId="0" xfId="467" applyNumberFormat="1" applyFont="1"/>
    <xf numFmtId="0" fontId="10" fillId="0" borderId="0" xfId="467" applyFont="1"/>
    <xf numFmtId="39" fontId="10" fillId="24" borderId="0" xfId="467" applyNumberFormat="1" applyFont="1" applyFill="1" applyBorder="1" applyAlignment="1">
      <alignment horizontal="center"/>
    </xf>
    <xf numFmtId="0" fontId="10" fillId="0" borderId="0" xfId="467" applyFont="1" applyFill="1"/>
    <xf numFmtId="2" fontId="10" fillId="0" borderId="0" xfId="467" applyNumberFormat="1" applyFont="1" applyFill="1"/>
    <xf numFmtId="0" fontId="10" fillId="0" borderId="0" xfId="467" applyFont="1" applyFill="1" applyBorder="1"/>
    <xf numFmtId="39" fontId="10" fillId="0" borderId="0" xfId="467" applyNumberFormat="1" applyFont="1" applyFill="1" applyBorder="1" applyAlignment="1">
      <alignment horizontal="center"/>
    </xf>
    <xf numFmtId="2" fontId="10" fillId="0" borderId="0" xfId="467" applyNumberFormat="1" applyFont="1" applyFill="1" applyBorder="1"/>
    <xf numFmtId="0" fontId="10" fillId="0" borderId="0" xfId="467" applyFont="1" applyFill="1" applyBorder="1" applyAlignment="1">
      <alignment horizontal="right"/>
    </xf>
    <xf numFmtId="2" fontId="10" fillId="0" borderId="22" xfId="467" applyNumberFormat="1" applyFont="1" applyFill="1" applyBorder="1"/>
    <xf numFmtId="39" fontId="10" fillId="0" borderId="23" xfId="467" applyNumberFormat="1" applyFont="1" applyFill="1" applyBorder="1" applyAlignment="1">
      <alignment horizontal="center"/>
    </xf>
    <xf numFmtId="0" fontId="10" fillId="0" borderId="23" xfId="467" applyFont="1" applyFill="1" applyBorder="1" applyAlignment="1">
      <alignment horizontal="left"/>
    </xf>
    <xf numFmtId="39" fontId="10" fillId="24" borderId="12" xfId="467" applyNumberFormat="1" applyFont="1" applyFill="1" applyBorder="1" applyAlignment="1">
      <alignment horizontal="center"/>
    </xf>
    <xf numFmtId="1" fontId="10" fillId="0" borderId="14" xfId="467" applyNumberFormat="1" applyFont="1" applyFill="1" applyBorder="1" applyAlignment="1">
      <alignment horizontal="center"/>
    </xf>
    <xf numFmtId="2" fontId="10" fillId="0" borderId="11" xfId="467" applyNumberFormat="1" applyFont="1" applyFill="1" applyBorder="1" applyAlignment="1">
      <alignment horizontal="center"/>
    </xf>
    <xf numFmtId="0" fontId="10" fillId="0" borderId="11" xfId="467" applyFont="1" applyFill="1" applyBorder="1"/>
    <xf numFmtId="39" fontId="10" fillId="24" borderId="10" xfId="467" applyNumberFormat="1" applyFont="1" applyFill="1" applyBorder="1" applyAlignment="1">
      <alignment horizontal="center"/>
    </xf>
    <xf numFmtId="1" fontId="10" fillId="0" borderId="13" xfId="467" applyNumberFormat="1" applyFont="1" applyFill="1" applyBorder="1" applyAlignment="1">
      <alignment horizontal="center"/>
    </xf>
    <xf numFmtId="2" fontId="10" fillId="0" borderId="0" xfId="467" applyNumberFormat="1" applyFont="1" applyFill="1" applyBorder="1" applyAlignment="1">
      <alignment horizontal="center"/>
    </xf>
    <xf numFmtId="4" fontId="10" fillId="24" borderId="0" xfId="467" applyNumberFormat="1" applyFont="1" applyFill="1" applyBorder="1" applyAlignment="1">
      <alignment horizontal="center"/>
    </xf>
    <xf numFmtId="0" fontId="10" fillId="0" borderId="0" xfId="467" applyFont="1" applyAlignment="1">
      <alignment horizontal="center"/>
    </xf>
    <xf numFmtId="2" fontId="4" fillId="0" borderId="0" xfId="467" applyNumberFormat="1" applyFont="1"/>
    <xf numFmtId="2" fontId="10" fillId="0" borderId="10" xfId="467" applyNumberFormat="1" applyFont="1" applyFill="1" applyBorder="1" applyAlignment="1">
      <alignment horizontal="center" vertical="top"/>
    </xf>
    <xf numFmtId="1" fontId="10" fillId="0" borderId="13" xfId="467" applyNumberFormat="1" applyFont="1" applyFill="1" applyBorder="1" applyAlignment="1">
      <alignment horizontal="center" vertical="top"/>
    </xf>
    <xf numFmtId="176" fontId="10" fillId="0" borderId="0" xfId="467" applyNumberFormat="1" applyFont="1" applyFill="1" applyBorder="1" applyAlignment="1">
      <alignment horizontal="center"/>
    </xf>
    <xf numFmtId="1" fontId="10" fillId="0" borderId="0" xfId="467" applyNumberFormat="1" applyFont="1" applyFill="1" applyBorder="1" applyAlignment="1">
      <alignment horizontal="center"/>
    </xf>
    <xf numFmtId="0" fontId="10" fillId="0" borderId="0" xfId="467" applyFont="1" applyFill="1" applyBorder="1" applyAlignment="1">
      <alignment horizontal="center"/>
    </xf>
    <xf numFmtId="0" fontId="10" fillId="0" borderId="12" xfId="467" applyFont="1" applyFill="1" applyBorder="1" applyAlignment="1">
      <alignment horizontal="center"/>
    </xf>
    <xf numFmtId="0" fontId="10" fillId="0" borderId="14" xfId="467" applyFont="1" applyFill="1" applyBorder="1" applyAlignment="1">
      <alignment horizontal="center" wrapText="1"/>
    </xf>
    <xf numFmtId="0" fontId="10" fillId="0" borderId="11" xfId="467" applyFont="1" applyFill="1" applyBorder="1" applyAlignment="1">
      <alignment horizontal="center"/>
    </xf>
    <xf numFmtId="0" fontId="10" fillId="0" borderId="11" xfId="467" applyFont="1" applyFill="1" applyBorder="1" applyAlignment="1">
      <alignment horizontal="center" wrapText="1"/>
    </xf>
    <xf numFmtId="0" fontId="9" fillId="0" borderId="0" xfId="467" applyFont="1" applyFill="1" applyBorder="1"/>
    <xf numFmtId="0" fontId="30" fillId="0" borderId="0" xfId="467" applyFont="1" applyFill="1" applyAlignment="1">
      <alignment horizontal="right"/>
    </xf>
    <xf numFmtId="0" fontId="75" fillId="24" borderId="0" xfId="467" applyFont="1" applyFill="1"/>
    <xf numFmtId="0" fontId="9" fillId="24" borderId="0" xfId="467" applyFont="1" applyFill="1"/>
    <xf numFmtId="0" fontId="9" fillId="24" borderId="0" xfId="467" applyFont="1" applyFill="1" applyBorder="1"/>
    <xf numFmtId="0" fontId="75" fillId="0" borderId="0" xfId="467" applyFont="1"/>
    <xf numFmtId="0" fontId="10" fillId="0" borderId="0" xfId="467" applyFont="1" applyBorder="1"/>
    <xf numFmtId="39" fontId="10" fillId="24" borderId="24" xfId="467" applyNumberFormat="1" applyFont="1" applyFill="1" applyBorder="1" applyAlignment="1">
      <alignment horizontal="center"/>
    </xf>
    <xf numFmtId="0" fontId="96" fillId="24" borderId="0" xfId="467" applyFont="1" applyFill="1"/>
    <xf numFmtId="0" fontId="75" fillId="0" borderId="19" xfId="467" applyFont="1" applyBorder="1" applyAlignment="1">
      <alignment horizontal="center"/>
    </xf>
    <xf numFmtId="0" fontId="75" fillId="0" borderId="17" xfId="467" applyFont="1" applyBorder="1" applyAlignment="1">
      <alignment horizontal="center"/>
    </xf>
    <xf numFmtId="0" fontId="75" fillId="0" borderId="0" xfId="467" applyFont="1" applyAlignment="1">
      <alignment wrapText="1"/>
    </xf>
    <xf numFmtId="0" fontId="75" fillId="0" borderId="20" xfId="467" applyFont="1" applyBorder="1" applyAlignment="1">
      <alignment horizontal="center" vertical="top" wrapText="1"/>
    </xf>
    <xf numFmtId="0" fontId="75" fillId="0" borderId="17" xfId="467" applyFont="1" applyBorder="1" applyAlignment="1">
      <alignment horizontal="center" vertical="top" wrapText="1"/>
    </xf>
    <xf numFmtId="0" fontId="96" fillId="0" borderId="0" xfId="467" applyFont="1"/>
    <xf numFmtId="177" fontId="10" fillId="24" borderId="16" xfId="467" applyNumberFormat="1" applyFont="1" applyFill="1" applyBorder="1" applyAlignment="1">
      <alignment horizontal="center"/>
    </xf>
    <xf numFmtId="0" fontId="10" fillId="0" borderId="14" xfId="467" applyNumberFormat="1" applyFont="1" applyBorder="1" applyAlignment="1">
      <alignment horizontal="center"/>
    </xf>
    <xf numFmtId="177" fontId="10" fillId="24" borderId="15" xfId="467" applyNumberFormat="1" applyFont="1" applyFill="1" applyBorder="1" applyAlignment="1">
      <alignment horizontal="center"/>
    </xf>
    <xf numFmtId="0" fontId="10" fillId="0" borderId="13" xfId="467" applyNumberFormat="1" applyFont="1" applyBorder="1" applyAlignment="1">
      <alignment horizontal="center"/>
    </xf>
    <xf numFmtId="0" fontId="10" fillId="0" borderId="13" xfId="467" applyNumberFormat="1" applyFont="1" applyFill="1" applyBorder="1" applyAlignment="1">
      <alignment horizontal="center"/>
    </xf>
    <xf numFmtId="177" fontId="10" fillId="24" borderId="21" xfId="467" applyNumberFormat="1" applyFont="1" applyFill="1" applyBorder="1" applyAlignment="1">
      <alignment horizontal="center"/>
    </xf>
    <xf numFmtId="0" fontId="10" fillId="0" borderId="22" xfId="467" applyNumberFormat="1" applyFont="1" applyFill="1" applyBorder="1" applyAlignment="1">
      <alignment horizontal="center"/>
    </xf>
    <xf numFmtId="0" fontId="10" fillId="0" borderId="21" xfId="467" applyFont="1" applyFill="1" applyBorder="1" applyAlignment="1">
      <alignment horizontal="right"/>
    </xf>
    <xf numFmtId="0" fontId="10" fillId="0" borderId="21" xfId="467" applyFont="1" applyFill="1" applyBorder="1" applyAlignment="1">
      <alignment horizontal="center" wrapText="1"/>
    </xf>
    <xf numFmtId="7" fontId="10" fillId="0" borderId="0" xfId="467" applyNumberFormat="1" applyFont="1" applyFill="1" applyBorder="1"/>
    <xf numFmtId="0" fontId="10" fillId="0" borderId="0" xfId="467" applyFont="1" applyFill="1" applyBorder="1" applyAlignment="1">
      <alignment horizontal="left"/>
    </xf>
    <xf numFmtId="177" fontId="10" fillId="0" borderId="0" xfId="467" applyNumberFormat="1" applyFont="1" applyFill="1"/>
    <xf numFmtId="177" fontId="10" fillId="0" borderId="0" xfId="468" applyNumberFormat="1" applyFont="1" applyFill="1" applyAlignment="1">
      <alignment horizontal="center"/>
    </xf>
    <xf numFmtId="177" fontId="10" fillId="0" borderId="16" xfId="467" applyNumberFormat="1" applyFont="1" applyFill="1" applyBorder="1" applyAlignment="1">
      <alignment horizontal="center"/>
    </xf>
    <xf numFmtId="177" fontId="10" fillId="24" borderId="12" xfId="467" applyNumberFormat="1" applyFont="1" applyFill="1" applyBorder="1" applyAlignment="1">
      <alignment horizontal="center"/>
    </xf>
    <xf numFmtId="177" fontId="10" fillId="24" borderId="11" xfId="467" applyNumberFormat="1" applyFont="1" applyFill="1" applyBorder="1" applyAlignment="1">
      <alignment horizontal="center"/>
    </xf>
    <xf numFmtId="177" fontId="10" fillId="24" borderId="14" xfId="467" applyNumberFormat="1" applyFont="1" applyFill="1" applyBorder="1" applyAlignment="1">
      <alignment horizontal="center"/>
    </xf>
    <xf numFmtId="177" fontId="10" fillId="0" borderId="15" xfId="467" applyNumberFormat="1" applyFont="1" applyFill="1" applyBorder="1" applyAlignment="1">
      <alignment horizontal="center"/>
    </xf>
    <xf numFmtId="177" fontId="10" fillId="0" borderId="10" xfId="467" applyNumberFormat="1" applyFont="1" applyFill="1" applyBorder="1" applyAlignment="1">
      <alignment horizontal="center"/>
    </xf>
    <xf numFmtId="177" fontId="10" fillId="0" borderId="0" xfId="467" applyNumberFormat="1" applyFont="1" applyFill="1" applyBorder="1" applyAlignment="1">
      <alignment horizontal="center"/>
    </xf>
    <xf numFmtId="177" fontId="10" fillId="0" borderId="13" xfId="467" applyNumberFormat="1" applyFont="1" applyFill="1" applyBorder="1" applyAlignment="1">
      <alignment horizontal="center"/>
    </xf>
    <xf numFmtId="0" fontId="10" fillId="0" borderId="10" xfId="467" applyFont="1" applyFill="1" applyBorder="1"/>
    <xf numFmtId="177" fontId="10" fillId="24" borderId="10" xfId="467" applyNumberFormat="1" applyFont="1" applyFill="1" applyBorder="1" applyAlignment="1">
      <alignment horizontal="center"/>
    </xf>
    <xf numFmtId="177" fontId="10" fillId="24" borderId="0" xfId="467" applyNumberFormat="1" applyFont="1" applyFill="1" applyBorder="1" applyAlignment="1">
      <alignment horizontal="center"/>
    </xf>
    <xf numFmtId="177" fontId="10" fillId="24" borderId="13" xfId="467" applyNumberFormat="1" applyFont="1" applyFill="1" applyBorder="1" applyAlignment="1">
      <alignment horizontal="center"/>
    </xf>
    <xf numFmtId="0" fontId="10" fillId="0" borderId="15" xfId="467" applyFont="1" applyFill="1" applyBorder="1" applyAlignment="1">
      <alignment horizontal="center"/>
    </xf>
    <xf numFmtId="177" fontId="10" fillId="24" borderId="24" xfId="467" applyNumberFormat="1" applyFont="1" applyFill="1" applyBorder="1" applyAlignment="1">
      <alignment horizontal="center"/>
    </xf>
    <xf numFmtId="177" fontId="10" fillId="24" borderId="23" xfId="467" applyNumberFormat="1" applyFont="1" applyFill="1" applyBorder="1" applyAlignment="1">
      <alignment horizontal="center"/>
    </xf>
    <xf numFmtId="177" fontId="10" fillId="24" borderId="22" xfId="467" applyNumberFormat="1" applyFont="1" applyFill="1" applyBorder="1" applyAlignment="1">
      <alignment horizontal="center"/>
    </xf>
    <xf numFmtId="0" fontId="10" fillId="0" borderId="21" xfId="467" applyFont="1" applyFill="1" applyBorder="1" applyAlignment="1">
      <alignment horizontal="center"/>
    </xf>
    <xf numFmtId="0" fontId="10" fillId="0" borderId="20" xfId="467" applyFont="1" applyFill="1" applyBorder="1" applyAlignment="1">
      <alignment horizontal="center"/>
    </xf>
    <xf numFmtId="0" fontId="10" fillId="0" borderId="20" xfId="467" applyFont="1" applyFill="1" applyBorder="1" applyAlignment="1">
      <alignment horizontal="center" wrapText="1"/>
    </xf>
    <xf numFmtId="0" fontId="10" fillId="0" borderId="17" xfId="467" applyFont="1" applyFill="1" applyBorder="1" applyAlignment="1">
      <alignment horizontal="center"/>
    </xf>
    <xf numFmtId="0" fontId="10" fillId="0" borderId="19" xfId="467" applyFont="1" applyFill="1" applyBorder="1" applyAlignment="1">
      <alignment horizontal="center" wrapText="1"/>
    </xf>
    <xf numFmtId="0" fontId="10" fillId="0" borderId="20" xfId="467" applyFont="1" applyFill="1" applyBorder="1" applyAlignment="1">
      <alignment horizontal="left"/>
    </xf>
    <xf numFmtId="172" fontId="10" fillId="0" borderId="0" xfId="468" applyNumberFormat="1" applyFont="1" applyFill="1"/>
    <xf numFmtId="0" fontId="9" fillId="24" borderId="0" xfId="467" applyFont="1" applyFill="1" applyBorder="1" applyAlignment="1">
      <alignment horizontal="center"/>
    </xf>
    <xf numFmtId="0" fontId="10" fillId="24" borderId="0" xfId="467" applyFont="1" applyFill="1"/>
    <xf numFmtId="2" fontId="10" fillId="0" borderId="0" xfId="468" applyNumberFormat="1" applyFont="1" applyFill="1"/>
    <xf numFmtId="177" fontId="10" fillId="0" borderId="0" xfId="468" applyNumberFormat="1" applyFont="1" applyFill="1"/>
    <xf numFmtId="177" fontId="10" fillId="0" borderId="16" xfId="468" applyNumberFormat="1" applyFont="1" applyFill="1" applyBorder="1" applyAlignment="1">
      <alignment horizontal="center"/>
    </xf>
    <xf numFmtId="177" fontId="10" fillId="0" borderId="12" xfId="468" applyNumberFormat="1" applyFont="1" applyFill="1" applyBorder="1" applyAlignment="1">
      <alignment horizontal="center"/>
    </xf>
    <xf numFmtId="177" fontId="10" fillId="0" borderId="11" xfId="468" applyNumberFormat="1" applyFont="1" applyFill="1" applyBorder="1" applyAlignment="1">
      <alignment horizontal="center"/>
    </xf>
    <xf numFmtId="177" fontId="10" fillId="24" borderId="14" xfId="468" applyNumberFormat="1" applyFont="1" applyFill="1" applyBorder="1" applyAlignment="1">
      <alignment horizontal="center"/>
    </xf>
    <xf numFmtId="0" fontId="10" fillId="0" borderId="16" xfId="467" applyFont="1" applyFill="1" applyBorder="1" applyAlignment="1">
      <alignment horizontal="center"/>
    </xf>
    <xf numFmtId="177" fontId="10" fillId="0" borderId="15" xfId="468" applyNumberFormat="1" applyFont="1" applyFill="1" applyBorder="1" applyAlignment="1">
      <alignment horizontal="center"/>
    </xf>
    <xf numFmtId="177" fontId="10" fillId="0" borderId="10" xfId="468" applyNumberFormat="1" applyFont="1" applyFill="1" applyBorder="1" applyAlignment="1">
      <alignment horizontal="center"/>
    </xf>
    <xf numFmtId="177" fontId="10" fillId="0" borderId="0" xfId="468" applyNumberFormat="1" applyFont="1" applyFill="1" applyBorder="1" applyAlignment="1">
      <alignment horizontal="center"/>
    </xf>
    <xf numFmtId="177" fontId="10" fillId="24" borderId="13" xfId="468" applyNumberFormat="1" applyFont="1" applyFill="1" applyBorder="1" applyAlignment="1">
      <alignment horizontal="center"/>
    </xf>
    <xf numFmtId="0" fontId="2" fillId="0" borderId="0" xfId="467" applyFill="1"/>
    <xf numFmtId="177" fontId="10" fillId="0" borderId="21" xfId="467" applyNumberFormat="1" applyFont="1" applyFill="1" applyBorder="1" applyAlignment="1">
      <alignment horizontal="center"/>
    </xf>
    <xf numFmtId="177" fontId="10" fillId="0" borderId="24" xfId="468" applyNumberFormat="1" applyFont="1" applyFill="1" applyBorder="1" applyAlignment="1">
      <alignment horizontal="center"/>
    </xf>
    <xf numFmtId="177" fontId="10" fillId="0" borderId="23" xfId="468" applyNumberFormat="1" applyFont="1" applyFill="1" applyBorder="1" applyAlignment="1">
      <alignment horizontal="center"/>
    </xf>
    <xf numFmtId="177" fontId="10" fillId="24" borderId="22" xfId="468" applyNumberFormat="1" applyFont="1" applyFill="1" applyBorder="1" applyAlignment="1">
      <alignment horizontal="center"/>
    </xf>
    <xf numFmtId="0" fontId="10" fillId="0" borderId="19" xfId="467" applyFont="1" applyFill="1" applyBorder="1" applyAlignment="1">
      <alignment horizontal="center"/>
    </xf>
    <xf numFmtId="0" fontId="10" fillId="0" borderId="18" xfId="467" applyFont="1" applyFill="1" applyBorder="1" applyAlignment="1">
      <alignment horizontal="center"/>
    </xf>
    <xf numFmtId="0" fontId="10" fillId="0" borderId="24" xfId="467" applyFont="1" applyFill="1" applyBorder="1"/>
    <xf numFmtId="0" fontId="10" fillId="0" borderId="0" xfId="467" applyFont="1" applyFill="1" applyAlignment="1">
      <alignment horizontal="right"/>
    </xf>
    <xf numFmtId="0" fontId="9" fillId="0" borderId="0" xfId="467" quotePrefix="1" applyFont="1" applyFill="1" applyBorder="1"/>
    <xf numFmtId="177" fontId="10" fillId="0" borderId="20" xfId="468" applyNumberFormat="1" applyFont="1" applyFill="1" applyBorder="1" applyAlignment="1">
      <alignment horizontal="center"/>
    </xf>
    <xf numFmtId="0" fontId="10" fillId="0" borderId="20" xfId="467" applyFont="1" applyFill="1" applyBorder="1"/>
    <xf numFmtId="177" fontId="10" fillId="0" borderId="19" xfId="467" applyNumberFormat="1" applyFont="1" applyFill="1" applyBorder="1" applyAlignment="1">
      <alignment horizontal="center"/>
    </xf>
    <xf numFmtId="0" fontId="9" fillId="0" borderId="17" xfId="467" applyFont="1" applyFill="1" applyBorder="1"/>
    <xf numFmtId="177" fontId="10" fillId="0" borderId="18" xfId="467" applyNumberFormat="1" applyFont="1" applyFill="1" applyBorder="1" applyAlignment="1">
      <alignment horizontal="center"/>
    </xf>
    <xf numFmtId="175" fontId="10" fillId="24" borderId="16" xfId="467" applyNumberFormat="1" applyFont="1" applyFill="1" applyBorder="1" applyAlignment="1">
      <alignment horizontal="center"/>
    </xf>
    <xf numFmtId="0" fontId="10" fillId="0" borderId="14" xfId="467" applyFont="1" applyFill="1" applyBorder="1" applyAlignment="1">
      <alignment horizontal="center"/>
    </xf>
    <xf numFmtId="175" fontId="10" fillId="24" borderId="21" xfId="467" applyNumberFormat="1" applyFont="1" applyFill="1" applyBorder="1" applyAlignment="1">
      <alignment horizontal="center"/>
    </xf>
    <xf numFmtId="0" fontId="10" fillId="0" borderId="22" xfId="467" applyFont="1" applyFill="1" applyBorder="1" applyAlignment="1">
      <alignment horizontal="center"/>
    </xf>
    <xf numFmtId="0" fontId="9" fillId="0" borderId="11" xfId="467" applyFont="1" applyFill="1" applyBorder="1" applyAlignment="1">
      <alignment horizontal="center"/>
    </xf>
    <xf numFmtId="0" fontId="9" fillId="0" borderId="0" xfId="467" applyFont="1" applyFill="1"/>
    <xf numFmtId="0" fontId="2" fillId="24" borderId="0" xfId="467" applyFill="1"/>
    <xf numFmtId="0" fontId="10" fillId="24" borderId="23" xfId="467" applyFont="1" applyFill="1" applyBorder="1"/>
    <xf numFmtId="0" fontId="9" fillId="24" borderId="22" xfId="467" applyFont="1" applyFill="1" applyBorder="1"/>
    <xf numFmtId="0" fontId="75" fillId="0" borderId="0" xfId="467" applyFont="1" applyFill="1"/>
    <xf numFmtId="0" fontId="10" fillId="24" borderId="19" xfId="467" applyFont="1" applyFill="1" applyBorder="1" applyAlignment="1">
      <alignment horizontal="center" vertical="center" wrapText="1"/>
    </xf>
    <xf numFmtId="0" fontId="10" fillId="24" borderId="17" xfId="467" applyFont="1" applyFill="1" applyBorder="1" applyAlignment="1">
      <alignment horizontal="center" vertical="center" wrapText="1"/>
    </xf>
    <xf numFmtId="177" fontId="10" fillId="24" borderId="47" xfId="467" applyNumberFormat="1" applyFont="1" applyFill="1" applyBorder="1" applyAlignment="1">
      <alignment horizontal="center"/>
    </xf>
    <xf numFmtId="177" fontId="10" fillId="24" borderId="48" xfId="467" applyNumberFormat="1" applyFont="1" applyFill="1" applyBorder="1" applyAlignment="1">
      <alignment horizontal="center"/>
    </xf>
    <xf numFmtId="0" fontId="10" fillId="0" borderId="17" xfId="467" applyFont="1" applyFill="1" applyBorder="1"/>
    <xf numFmtId="177" fontId="10" fillId="0" borderId="25" xfId="467" applyNumberFormat="1" applyFont="1" applyFill="1" applyBorder="1" applyAlignment="1">
      <alignment horizontal="center"/>
    </xf>
    <xf numFmtId="177" fontId="10" fillId="0" borderId="49" xfId="467" applyNumberFormat="1" applyFont="1" applyFill="1" applyBorder="1" applyAlignment="1">
      <alignment horizontal="center"/>
    </xf>
    <xf numFmtId="177" fontId="10" fillId="0" borderId="50" xfId="467" applyNumberFormat="1" applyFont="1" applyFill="1" applyBorder="1" applyAlignment="1">
      <alignment horizontal="center"/>
    </xf>
    <xf numFmtId="0" fontId="10" fillId="0" borderId="14" xfId="467" applyFont="1" applyFill="1" applyBorder="1"/>
    <xf numFmtId="0" fontId="10" fillId="24" borderId="15" xfId="467" applyFont="1" applyFill="1" applyBorder="1" applyAlignment="1">
      <alignment horizontal="center" vertical="center" wrapText="1"/>
    </xf>
    <xf numFmtId="177" fontId="10" fillId="24" borderId="49" xfId="467" applyNumberFormat="1" applyFont="1" applyFill="1" applyBorder="1" applyAlignment="1">
      <alignment horizontal="center"/>
    </xf>
    <xf numFmtId="0" fontId="10" fillId="0" borderId="13" xfId="467" applyFont="1" applyFill="1" applyBorder="1"/>
    <xf numFmtId="177" fontId="10" fillId="24" borderId="51" xfId="467" applyNumberFormat="1" applyFont="1" applyFill="1" applyBorder="1" applyAlignment="1">
      <alignment horizontal="center"/>
    </xf>
    <xf numFmtId="177" fontId="10" fillId="24" borderId="52" xfId="467" applyNumberFormat="1" applyFont="1" applyFill="1" applyBorder="1" applyAlignment="1">
      <alignment horizontal="center"/>
    </xf>
    <xf numFmtId="177" fontId="10" fillId="24" borderId="53" xfId="467" applyNumberFormat="1" applyFont="1" applyFill="1" applyBorder="1" applyAlignment="1">
      <alignment horizontal="center"/>
    </xf>
    <xf numFmtId="177" fontId="10" fillId="24" borderId="54" xfId="467" applyNumberFormat="1" applyFont="1" applyFill="1" applyBorder="1" applyAlignment="1">
      <alignment horizontal="center"/>
    </xf>
    <xf numFmtId="0" fontId="10" fillId="0" borderId="22" xfId="467" applyFont="1" applyFill="1" applyBorder="1"/>
    <xf numFmtId="177" fontId="10" fillId="0" borderId="0" xfId="467" applyNumberFormat="1" applyFont="1" applyFill="1" applyAlignment="1"/>
    <xf numFmtId="177" fontId="10" fillId="0" borderId="55" xfId="467" applyNumberFormat="1" applyFont="1" applyFill="1" applyBorder="1" applyAlignment="1">
      <alignment horizontal="center"/>
    </xf>
    <xf numFmtId="177" fontId="10" fillId="0" borderId="56" xfId="467" applyNumberFormat="1" applyFont="1" applyFill="1" applyBorder="1" applyAlignment="1">
      <alignment horizontal="center"/>
    </xf>
    <xf numFmtId="177" fontId="10" fillId="24" borderId="15" xfId="467" applyNumberFormat="1" applyFont="1" applyFill="1" applyBorder="1" applyAlignment="1">
      <alignment horizontal="center" vertical="center" wrapText="1"/>
    </xf>
    <xf numFmtId="177" fontId="10" fillId="24" borderId="57" xfId="467" applyNumberFormat="1" applyFont="1" applyFill="1" applyBorder="1" applyAlignment="1">
      <alignment horizontal="center"/>
    </xf>
    <xf numFmtId="177" fontId="10" fillId="24" borderId="21" xfId="467" applyNumberFormat="1" applyFont="1" applyFill="1" applyBorder="1" applyAlignment="1">
      <alignment horizontal="center" vertical="center" wrapText="1"/>
    </xf>
    <xf numFmtId="0" fontId="10" fillId="0" borderId="20" xfId="467" applyFont="1" applyFill="1" applyBorder="1" applyAlignment="1">
      <alignment horizontal="left" wrapText="1"/>
    </xf>
    <xf numFmtId="0" fontId="9" fillId="0" borderId="24" xfId="467" applyFont="1" applyFill="1" applyBorder="1"/>
    <xf numFmtId="177" fontId="10" fillId="0" borderId="58" xfId="467" applyNumberFormat="1" applyFont="1" applyFill="1" applyBorder="1" applyAlignment="1">
      <alignment horizontal="center"/>
    </xf>
    <xf numFmtId="177" fontId="10" fillId="0" borderId="59" xfId="467" applyNumberFormat="1" applyFont="1" applyFill="1" applyBorder="1" applyAlignment="1">
      <alignment horizontal="center"/>
    </xf>
    <xf numFmtId="177" fontId="10" fillId="0" borderId="41" xfId="467" applyNumberFormat="1" applyFont="1" applyFill="1" applyBorder="1" applyAlignment="1">
      <alignment horizontal="center"/>
    </xf>
    <xf numFmtId="177" fontId="10" fillId="24" borderId="25" xfId="467" applyNumberFormat="1" applyFont="1" applyFill="1" applyBorder="1" applyAlignment="1">
      <alignment horizontal="center"/>
    </xf>
    <xf numFmtId="177" fontId="10" fillId="24" borderId="41" xfId="467" applyNumberFormat="1" applyFont="1" applyFill="1" applyBorder="1" applyAlignment="1">
      <alignment horizontal="center"/>
    </xf>
    <xf numFmtId="177" fontId="10" fillId="24" borderId="60" xfId="467" applyNumberFormat="1" applyFont="1" applyFill="1" applyBorder="1" applyAlignment="1">
      <alignment horizontal="center"/>
    </xf>
    <xf numFmtId="177" fontId="10" fillId="24" borderId="61" xfId="467" applyNumberFormat="1" applyFont="1" applyFill="1" applyBorder="1" applyAlignment="1">
      <alignment horizontal="center"/>
    </xf>
    <xf numFmtId="16" fontId="10" fillId="0" borderId="21" xfId="467" applyNumberFormat="1" applyFont="1" applyFill="1" applyBorder="1" applyAlignment="1">
      <alignment horizontal="center" wrapText="1"/>
    </xf>
    <xf numFmtId="177" fontId="10" fillId="0" borderId="62" xfId="467" applyNumberFormat="1" applyFont="1" applyFill="1" applyBorder="1" applyAlignment="1">
      <alignment horizontal="center"/>
    </xf>
    <xf numFmtId="177" fontId="10" fillId="0" borderId="51" xfId="467" applyNumberFormat="1" applyFont="1" applyFill="1" applyBorder="1" applyAlignment="1">
      <alignment horizontal="center"/>
    </xf>
    <xf numFmtId="0" fontId="9" fillId="0" borderId="21" xfId="467" applyFont="1" applyFill="1" applyBorder="1" applyAlignment="1">
      <alignment horizontal="center" wrapText="1"/>
    </xf>
    <xf numFmtId="177" fontId="10" fillId="24" borderId="63" xfId="467" applyNumberFormat="1" applyFont="1" applyFill="1" applyBorder="1" applyAlignment="1">
      <alignment horizontal="center" vertical="center"/>
    </xf>
    <xf numFmtId="177" fontId="10" fillId="24" borderId="64" xfId="467" applyNumberFormat="1" applyFont="1" applyFill="1" applyBorder="1" applyAlignment="1">
      <alignment horizontal="center" vertical="center"/>
    </xf>
    <xf numFmtId="177" fontId="10" fillId="24" borderId="65" xfId="467" applyNumberFormat="1" applyFont="1" applyFill="1" applyBorder="1" applyAlignment="1">
      <alignment horizontal="center" vertical="center"/>
    </xf>
    <xf numFmtId="177" fontId="10" fillId="24" borderId="66" xfId="467" applyNumberFormat="1" applyFont="1" applyFill="1" applyBorder="1" applyAlignment="1">
      <alignment horizontal="center" vertical="center"/>
    </xf>
    <xf numFmtId="177" fontId="10" fillId="0" borderId="58" xfId="467" applyNumberFormat="1" applyFont="1" applyFill="1" applyBorder="1" applyAlignment="1">
      <alignment horizontal="center" vertical="center"/>
    </xf>
    <xf numFmtId="177" fontId="10" fillId="0" borderId="62" xfId="467" applyNumberFormat="1" applyFont="1" applyFill="1" applyBorder="1" applyAlignment="1">
      <alignment horizontal="center" vertical="center"/>
    </xf>
    <xf numFmtId="177" fontId="10" fillId="0" borderId="56" xfId="467" applyNumberFormat="1" applyFont="1" applyFill="1" applyBorder="1" applyAlignment="1">
      <alignment horizontal="center" vertical="center"/>
    </xf>
    <xf numFmtId="177" fontId="10" fillId="0" borderId="50" xfId="467" applyNumberFormat="1" applyFont="1" applyFill="1" applyBorder="1" applyAlignment="1">
      <alignment horizontal="center" vertical="center"/>
    </xf>
    <xf numFmtId="177" fontId="10" fillId="0" borderId="55" xfId="467" applyNumberFormat="1" applyFont="1" applyFill="1" applyBorder="1" applyAlignment="1">
      <alignment horizontal="center" vertical="center"/>
    </xf>
    <xf numFmtId="177" fontId="10" fillId="60" borderId="13" xfId="467" applyNumberFormat="1" applyFont="1" applyFill="1" applyBorder="1" applyAlignment="1">
      <alignment horizontal="center"/>
    </xf>
    <xf numFmtId="177" fontId="10" fillId="60" borderId="49" xfId="467" applyNumberFormat="1" applyFont="1" applyFill="1" applyBorder="1" applyAlignment="1">
      <alignment horizontal="center"/>
    </xf>
    <xf numFmtId="177" fontId="10" fillId="24" borderId="68" xfId="467" applyNumberFormat="1" applyFont="1" applyFill="1" applyBorder="1" applyAlignment="1">
      <alignment horizontal="center"/>
    </xf>
    <xf numFmtId="177" fontId="10" fillId="60" borderId="53" xfId="467" applyNumberFormat="1" applyFont="1" applyFill="1" applyBorder="1" applyAlignment="1">
      <alignment horizontal="center"/>
    </xf>
    <xf numFmtId="177" fontId="10" fillId="60" borderId="54" xfId="467" applyNumberFormat="1" applyFont="1" applyFill="1" applyBorder="1" applyAlignment="1">
      <alignment horizontal="center"/>
    </xf>
    <xf numFmtId="177" fontId="10" fillId="0" borderId="59" xfId="467" applyNumberFormat="1" applyFont="1" applyFill="1" applyBorder="1" applyAlignment="1">
      <alignment horizontal="center" vertical="center"/>
    </xf>
    <xf numFmtId="177" fontId="10" fillId="0" borderId="41" xfId="467" applyNumberFormat="1" applyFont="1" applyFill="1" applyBorder="1" applyAlignment="1">
      <alignment horizontal="center" vertical="center"/>
    </xf>
    <xf numFmtId="177" fontId="10" fillId="24" borderId="15" xfId="467" applyNumberFormat="1" applyFont="1" applyFill="1" applyBorder="1" applyAlignment="1">
      <alignment horizontal="center" vertical="center"/>
    </xf>
    <xf numFmtId="177" fontId="10" fillId="24" borderId="13" xfId="467" applyNumberFormat="1" applyFont="1" applyFill="1" applyBorder="1" applyAlignment="1">
      <alignment horizontal="center" vertical="center"/>
    </xf>
    <xf numFmtId="177" fontId="10" fillId="24" borderId="49" xfId="467" applyNumberFormat="1" applyFont="1" applyFill="1" applyBorder="1" applyAlignment="1">
      <alignment horizontal="center" vertical="center"/>
    </xf>
    <xf numFmtId="177" fontId="10" fillId="24" borderId="51" xfId="467" applyNumberFormat="1" applyFont="1" applyFill="1" applyBorder="1" applyAlignment="1">
      <alignment horizontal="center" vertical="center"/>
    </xf>
    <xf numFmtId="177" fontId="10" fillId="24" borderId="25" xfId="467" applyNumberFormat="1" applyFont="1" applyFill="1" applyBorder="1" applyAlignment="1">
      <alignment horizontal="center" vertical="center"/>
    </xf>
    <xf numFmtId="177" fontId="10" fillId="24" borderId="69" xfId="467" applyNumberFormat="1" applyFont="1" applyFill="1" applyBorder="1" applyAlignment="1">
      <alignment horizontal="center" vertical="center"/>
    </xf>
    <xf numFmtId="177" fontId="10" fillId="24" borderId="21" xfId="467" applyNumberFormat="1" applyFont="1" applyFill="1" applyBorder="1" applyAlignment="1">
      <alignment horizontal="center" vertical="center"/>
    </xf>
    <xf numFmtId="177" fontId="10" fillId="24" borderId="52" xfId="467" applyNumberFormat="1" applyFont="1" applyFill="1" applyBorder="1" applyAlignment="1">
      <alignment horizontal="center" vertical="center"/>
    </xf>
    <xf numFmtId="177" fontId="10" fillId="24" borderId="53" xfId="467" applyNumberFormat="1" applyFont="1" applyFill="1" applyBorder="1" applyAlignment="1">
      <alignment horizontal="center" vertical="center"/>
    </xf>
    <xf numFmtId="177" fontId="10" fillId="24" borderId="61" xfId="467" applyNumberFormat="1" applyFont="1" applyFill="1" applyBorder="1" applyAlignment="1">
      <alignment horizontal="center" vertical="center"/>
    </xf>
    <xf numFmtId="0" fontId="10" fillId="0" borderId="70" xfId="467" applyFont="1" applyFill="1" applyBorder="1" applyAlignment="1">
      <alignment horizontal="center" wrapText="1"/>
    </xf>
    <xf numFmtId="0" fontId="10" fillId="0" borderId="71" xfId="467" applyFont="1" applyFill="1" applyBorder="1" applyAlignment="1">
      <alignment horizontal="center" wrapText="1"/>
    </xf>
    <xf numFmtId="0" fontId="10" fillId="0" borderId="72" xfId="467" applyFont="1" applyFill="1" applyBorder="1" applyAlignment="1">
      <alignment horizontal="center" wrapText="1"/>
    </xf>
    <xf numFmtId="177" fontId="10" fillId="24" borderId="68" xfId="467" applyNumberFormat="1" applyFont="1" applyFill="1" applyBorder="1" applyAlignment="1">
      <alignment horizontal="center" vertical="center"/>
    </xf>
    <xf numFmtId="0" fontId="9" fillId="0" borderId="21" xfId="467" applyFont="1" applyFill="1" applyBorder="1"/>
    <xf numFmtId="0" fontId="33" fillId="24" borderId="0" xfId="467" applyFont="1" applyFill="1"/>
    <xf numFmtId="177" fontId="10" fillId="24" borderId="20" xfId="467" applyNumberFormat="1" applyFont="1" applyFill="1" applyBorder="1" applyAlignment="1">
      <alignment horizontal="center" vertical="center"/>
    </xf>
    <xf numFmtId="0" fontId="10" fillId="0" borderId="16" xfId="467" applyFont="1" applyFill="1" applyBorder="1"/>
    <xf numFmtId="0" fontId="10" fillId="0" borderId="15" xfId="467" applyFont="1" applyFill="1" applyBorder="1" applyAlignment="1">
      <alignment horizontal="center" vertical="center" wrapText="1"/>
    </xf>
    <xf numFmtId="0" fontId="10" fillId="24" borderId="13" xfId="467" applyFont="1" applyFill="1" applyBorder="1" applyAlignment="1">
      <alignment horizontal="center" vertical="center" wrapText="1"/>
    </xf>
    <xf numFmtId="177" fontId="10" fillId="0" borderId="15" xfId="467" applyNumberFormat="1" applyFont="1" applyFill="1" applyBorder="1" applyAlignment="1">
      <alignment horizontal="center" vertical="center" wrapText="1"/>
    </xf>
    <xf numFmtId="0" fontId="10" fillId="0" borderId="15" xfId="467" applyFont="1" applyFill="1" applyBorder="1"/>
    <xf numFmtId="0" fontId="10" fillId="0" borderId="21" xfId="467" applyFont="1" applyFill="1" applyBorder="1"/>
    <xf numFmtId="177" fontId="10" fillId="60" borderId="14" xfId="467" applyNumberFormat="1" applyFont="1" applyFill="1" applyBorder="1" applyAlignment="1">
      <alignment horizontal="center"/>
    </xf>
    <xf numFmtId="177" fontId="10" fillId="60" borderId="14" xfId="467" applyNumberFormat="1" applyFont="1" applyFill="1" applyBorder="1" applyAlignment="1">
      <alignment horizontal="center" vertical="center"/>
    </xf>
    <xf numFmtId="177" fontId="10" fillId="24" borderId="13" xfId="467" applyNumberFormat="1" applyFont="1" applyFill="1" applyBorder="1" applyAlignment="1">
      <alignment horizontal="center" vertical="center" wrapText="1"/>
    </xf>
    <xf numFmtId="177" fontId="10" fillId="60" borderId="13" xfId="467" applyNumberFormat="1" applyFont="1" applyFill="1" applyBorder="1" applyAlignment="1">
      <alignment horizontal="center" vertical="center" wrapText="1"/>
    </xf>
    <xf numFmtId="177" fontId="10" fillId="24" borderId="22" xfId="467" applyNumberFormat="1" applyFont="1" applyFill="1" applyBorder="1" applyAlignment="1">
      <alignment horizontal="center" vertical="center" wrapText="1"/>
    </xf>
    <xf numFmtId="177" fontId="10" fillId="60" borderId="22" xfId="467" applyNumberFormat="1" applyFont="1" applyFill="1" applyBorder="1" applyAlignment="1">
      <alignment horizontal="center" vertical="center" wrapText="1"/>
    </xf>
    <xf numFmtId="177" fontId="10" fillId="0" borderId="18" xfId="467" applyNumberFormat="1" applyFont="1" applyFill="1" applyBorder="1" applyAlignment="1"/>
    <xf numFmtId="177" fontId="10" fillId="0" borderId="0" xfId="467" applyNumberFormat="1" applyFont="1" applyFill="1" applyBorder="1" applyAlignment="1"/>
    <xf numFmtId="177" fontId="10" fillId="0" borderId="49" xfId="467" applyNumberFormat="1" applyFont="1" applyFill="1" applyBorder="1" applyAlignment="1"/>
    <xf numFmtId="0" fontId="9" fillId="0" borderId="13" xfId="467" applyFont="1" applyFill="1" applyBorder="1"/>
    <xf numFmtId="177" fontId="10" fillId="24" borderId="12" xfId="467" applyNumberFormat="1" applyFont="1" applyFill="1" applyBorder="1" applyAlignment="1">
      <alignment horizontal="center" vertical="center" wrapText="1"/>
    </xf>
    <xf numFmtId="177" fontId="10" fillId="24" borderId="16" xfId="467" applyNumberFormat="1" applyFont="1" applyFill="1" applyBorder="1" applyAlignment="1">
      <alignment horizontal="center" vertical="center" wrapText="1"/>
    </xf>
    <xf numFmtId="177" fontId="10" fillId="24" borderId="0" xfId="467" applyNumberFormat="1" applyFont="1" applyFill="1" applyBorder="1" applyAlignment="1">
      <alignment horizontal="center" vertical="center"/>
    </xf>
    <xf numFmtId="177" fontId="10" fillId="24" borderId="16" xfId="467" applyNumberFormat="1" applyFont="1" applyFill="1" applyBorder="1" applyAlignment="1">
      <alignment horizontal="center" vertical="center"/>
    </xf>
    <xf numFmtId="177" fontId="10" fillId="24" borderId="0" xfId="467" applyNumberFormat="1" applyFont="1" applyFill="1" applyAlignment="1">
      <alignment horizontal="center" vertical="center" wrapText="1"/>
    </xf>
    <xf numFmtId="0" fontId="10" fillId="24" borderId="41" xfId="467" applyFont="1" applyFill="1" applyBorder="1" applyAlignment="1">
      <alignment horizontal="center" vertical="center" wrapText="1"/>
    </xf>
    <xf numFmtId="177" fontId="10" fillId="24" borderId="51" xfId="467" applyNumberFormat="1" applyFont="1" applyFill="1" applyBorder="1" applyAlignment="1">
      <alignment horizontal="center" vertical="center" wrapText="1"/>
    </xf>
    <xf numFmtId="0" fontId="10" fillId="0" borderId="13" xfId="467" applyFont="1" applyFill="1" applyBorder="1" applyAlignment="1">
      <alignment horizontal="center" vertical="center" wrapText="1"/>
    </xf>
    <xf numFmtId="177" fontId="10" fillId="24" borderId="0" xfId="467" applyNumberFormat="1" applyFont="1" applyFill="1" applyBorder="1" applyAlignment="1">
      <alignment horizontal="center" vertical="center" wrapText="1"/>
    </xf>
    <xf numFmtId="0" fontId="10" fillId="24" borderId="0" xfId="467" applyFont="1" applyFill="1" applyAlignment="1">
      <alignment horizontal="center" vertical="center" wrapText="1"/>
    </xf>
    <xf numFmtId="0" fontId="10" fillId="24" borderId="51" xfId="467" applyFont="1" applyFill="1" applyBorder="1" applyAlignment="1">
      <alignment horizontal="center" vertical="center" wrapText="1"/>
    </xf>
    <xf numFmtId="0" fontId="10" fillId="24" borderId="68" xfId="467" applyFont="1" applyFill="1" applyBorder="1" applyAlignment="1">
      <alignment horizontal="center" vertical="center" wrapText="1"/>
    </xf>
    <xf numFmtId="0" fontId="10" fillId="24" borderId="57" xfId="467" applyFont="1" applyFill="1" applyBorder="1" applyAlignment="1">
      <alignment horizontal="center" vertical="center" wrapText="1"/>
    </xf>
    <xf numFmtId="0" fontId="10" fillId="24" borderId="60" xfId="467" applyFont="1" applyFill="1" applyBorder="1" applyAlignment="1">
      <alignment horizontal="center" vertical="center" wrapText="1"/>
    </xf>
    <xf numFmtId="0" fontId="10" fillId="24" borderId="52" xfId="467" applyFont="1" applyFill="1" applyBorder="1" applyAlignment="1">
      <alignment horizontal="center" vertical="center" wrapText="1"/>
    </xf>
    <xf numFmtId="177" fontId="10" fillId="24" borderId="68" xfId="467" applyNumberFormat="1" applyFont="1" applyFill="1" applyBorder="1" applyAlignment="1">
      <alignment horizontal="center" vertical="center" wrapText="1"/>
    </xf>
    <xf numFmtId="177" fontId="10" fillId="24" borderId="23" xfId="467" applyNumberFormat="1" applyFont="1" applyFill="1" applyBorder="1" applyAlignment="1">
      <alignment horizontal="center" vertical="center" wrapText="1"/>
    </xf>
    <xf numFmtId="0" fontId="10" fillId="24" borderId="21" xfId="467" applyFont="1" applyFill="1" applyBorder="1" applyAlignment="1">
      <alignment horizontal="center" vertical="center" wrapText="1"/>
    </xf>
    <xf numFmtId="0" fontId="10" fillId="0" borderId="16" xfId="467" applyFont="1" applyFill="1" applyBorder="1" applyAlignment="1">
      <alignment horizontal="center" wrapText="1"/>
    </xf>
    <xf numFmtId="0" fontId="10" fillId="0" borderId="15" xfId="467" applyFont="1" applyFill="1" applyBorder="1" applyAlignment="1">
      <alignment horizontal="center" wrapText="1"/>
    </xf>
    <xf numFmtId="0" fontId="10" fillId="0" borderId="13" xfId="467" applyFont="1" applyFill="1" applyBorder="1" applyAlignment="1">
      <alignment horizontal="center" wrapText="1"/>
    </xf>
    <xf numFmtId="0" fontId="10" fillId="0" borderId="0" xfId="467" applyFont="1" applyFill="1" applyBorder="1" applyAlignment="1">
      <alignment horizontal="center" wrapText="1"/>
    </xf>
    <xf numFmtId="0" fontId="9" fillId="0" borderId="17" xfId="467" applyFont="1" applyFill="1" applyBorder="1" applyAlignment="1">
      <alignment horizontal="center" wrapText="1"/>
    </xf>
    <xf numFmtId="0" fontId="9" fillId="0" borderId="0" xfId="467" applyFont="1" applyFill="1" applyBorder="1" applyAlignment="1">
      <alignment horizontal="left"/>
    </xf>
    <xf numFmtId="177" fontId="10" fillId="0" borderId="0" xfId="467" applyNumberFormat="1" applyFont="1" applyFill="1" applyBorder="1" applyAlignment="1">
      <alignment horizontal="center" vertical="center"/>
    </xf>
    <xf numFmtId="177" fontId="10" fillId="60" borderId="0" xfId="467" applyNumberFormat="1" applyFont="1" applyFill="1" applyBorder="1" applyAlignment="1">
      <alignment horizontal="center" vertical="center"/>
    </xf>
    <xf numFmtId="177" fontId="10" fillId="0" borderId="14" xfId="467" applyNumberFormat="1" applyFont="1" applyFill="1" applyBorder="1" applyAlignment="1">
      <alignment horizontal="center"/>
    </xf>
    <xf numFmtId="177" fontId="10" fillId="24" borderId="14" xfId="467" applyNumberFormat="1" applyFont="1" applyFill="1" applyBorder="1" applyAlignment="1">
      <alignment horizontal="center" vertical="center"/>
    </xf>
    <xf numFmtId="0" fontId="10" fillId="0" borderId="15" xfId="467" applyFont="1" applyFill="1" applyBorder="1" applyAlignment="1">
      <alignment horizontal="center" vertical="center"/>
    </xf>
    <xf numFmtId="0" fontId="10" fillId="0" borderId="13" xfId="467" applyFont="1" applyFill="1" applyBorder="1" applyAlignment="1">
      <alignment horizontal="center"/>
    </xf>
    <xf numFmtId="177" fontId="10" fillId="0" borderId="13" xfId="467" applyNumberFormat="1" applyFont="1" applyFill="1" applyBorder="1" applyAlignment="1">
      <alignment horizontal="center" vertical="center"/>
    </xf>
    <xf numFmtId="177" fontId="10" fillId="60" borderId="13" xfId="467" applyNumberFormat="1" applyFont="1" applyFill="1" applyBorder="1" applyAlignment="1">
      <alignment horizontal="center" vertical="center"/>
    </xf>
    <xf numFmtId="177" fontId="10" fillId="0" borderId="10" xfId="467" applyNumberFormat="1" applyFont="1" applyFill="1" applyBorder="1" applyAlignment="1">
      <alignment horizontal="center" vertical="center"/>
    </xf>
    <xf numFmtId="0" fontId="75" fillId="0" borderId="0" xfId="467" applyFont="1" applyFill="1" applyAlignment="1">
      <alignment horizontal="right"/>
    </xf>
    <xf numFmtId="177" fontId="10" fillId="0" borderId="0" xfId="467" applyNumberFormat="1" applyFont="1" applyFill="1" applyBorder="1" applyAlignment="1">
      <alignment horizontal="right" vertical="center" wrapText="1"/>
    </xf>
    <xf numFmtId="177" fontId="10" fillId="60" borderId="10" xfId="467" applyNumberFormat="1" applyFont="1" applyFill="1" applyBorder="1" applyAlignment="1">
      <alignment horizontal="center" vertical="center" wrapText="1"/>
    </xf>
    <xf numFmtId="177" fontId="10" fillId="60" borderId="24" xfId="467" applyNumberFormat="1" applyFont="1" applyFill="1" applyBorder="1" applyAlignment="1">
      <alignment horizontal="center" vertical="center" wrapText="1"/>
    </xf>
    <xf numFmtId="0" fontId="10" fillId="0" borderId="19" xfId="467" applyFont="1" applyFill="1" applyBorder="1"/>
    <xf numFmtId="0" fontId="10" fillId="0" borderId="18" xfId="467" applyFont="1" applyFill="1" applyBorder="1"/>
    <xf numFmtId="177" fontId="10" fillId="0" borderId="18" xfId="467" applyNumberFormat="1" applyFont="1" applyFill="1" applyBorder="1"/>
    <xf numFmtId="177" fontId="10" fillId="0" borderId="23" xfId="467" applyNumberFormat="1" applyFont="1" applyFill="1" applyBorder="1"/>
    <xf numFmtId="177" fontId="10" fillId="0" borderId="17" xfId="467" applyNumberFormat="1" applyFont="1" applyFill="1" applyBorder="1"/>
    <xf numFmtId="0" fontId="9" fillId="0" borderId="49" xfId="467" applyFont="1" applyFill="1" applyBorder="1"/>
    <xf numFmtId="0" fontId="10" fillId="24" borderId="78" xfId="467" applyFont="1" applyFill="1" applyBorder="1" applyAlignment="1">
      <alignment horizontal="center" vertical="center" wrapText="1"/>
    </xf>
    <xf numFmtId="0" fontId="10" fillId="0" borderId="0" xfId="467" applyFont="1" applyFill="1" applyAlignment="1">
      <alignment horizontal="center" vertical="center" wrapText="1"/>
    </xf>
    <xf numFmtId="0" fontId="10" fillId="0" borderId="17" xfId="467" applyFont="1" applyFill="1" applyBorder="1" applyAlignment="1">
      <alignment horizontal="center" wrapText="1"/>
    </xf>
    <xf numFmtId="0" fontId="4" fillId="0" borderId="0" xfId="467" applyFont="1" applyFill="1" applyBorder="1"/>
    <xf numFmtId="177" fontId="10" fillId="0" borderId="0" xfId="467" applyNumberFormat="1" applyFont="1" applyFill="1" applyBorder="1" applyAlignment="1">
      <alignment horizontal="right"/>
    </xf>
    <xf numFmtId="177" fontId="10" fillId="24" borderId="0" xfId="467" applyNumberFormat="1" applyFont="1" applyFill="1" applyAlignment="1">
      <alignment horizontal="center" vertical="center"/>
    </xf>
    <xf numFmtId="177" fontId="10" fillId="24" borderId="0" xfId="467" applyNumberFormat="1" applyFont="1" applyFill="1" applyAlignment="1">
      <alignment horizontal="center"/>
    </xf>
    <xf numFmtId="177" fontId="10" fillId="24" borderId="19" xfId="467" applyNumberFormat="1" applyFont="1" applyFill="1" applyBorder="1" applyAlignment="1">
      <alignment horizontal="center" vertical="center"/>
    </xf>
    <xf numFmtId="177" fontId="10" fillId="24" borderId="11" xfId="467" applyNumberFormat="1" applyFont="1" applyFill="1" applyBorder="1" applyAlignment="1">
      <alignment horizontal="center" vertical="center"/>
    </xf>
    <xf numFmtId="177" fontId="10" fillId="24" borderId="17" xfId="467" applyNumberFormat="1" applyFont="1" applyFill="1" applyBorder="1" applyAlignment="1">
      <alignment horizontal="center" vertical="center"/>
    </xf>
    <xf numFmtId="177" fontId="10" fillId="24" borderId="18" xfId="467" applyNumberFormat="1" applyFont="1" applyFill="1" applyBorder="1" applyAlignment="1">
      <alignment horizontal="center" vertical="center"/>
    </xf>
    <xf numFmtId="177" fontId="10" fillId="0" borderId="18" xfId="467" applyNumberFormat="1" applyFont="1" applyFill="1" applyBorder="1" applyAlignment="1">
      <alignment horizontal="center" vertical="center"/>
    </xf>
    <xf numFmtId="177" fontId="10" fillId="0" borderId="12" xfId="467" applyNumberFormat="1" applyFont="1" applyFill="1" applyBorder="1" applyAlignment="1">
      <alignment horizontal="center" vertical="center"/>
    </xf>
    <xf numFmtId="177" fontId="10" fillId="0" borderId="11" xfId="467" applyNumberFormat="1" applyFont="1" applyFill="1" applyBorder="1" applyAlignment="1">
      <alignment horizontal="center" vertical="center"/>
    </xf>
    <xf numFmtId="178" fontId="10" fillId="24" borderId="14" xfId="467" applyNumberFormat="1" applyFont="1" applyFill="1" applyBorder="1" applyAlignment="1">
      <alignment horizontal="center" vertical="center"/>
    </xf>
    <xf numFmtId="178" fontId="10" fillId="24" borderId="13" xfId="467" applyNumberFormat="1" applyFont="1" applyFill="1" applyBorder="1" applyAlignment="1">
      <alignment horizontal="center" vertical="center"/>
    </xf>
    <xf numFmtId="177" fontId="10" fillId="24" borderId="24" xfId="467" applyNumberFormat="1" applyFont="1" applyFill="1" applyBorder="1" applyAlignment="1">
      <alignment horizontal="center" vertical="center"/>
    </xf>
    <xf numFmtId="177" fontId="10" fillId="0" borderId="23" xfId="467" applyNumberFormat="1" applyFont="1" applyFill="1" applyBorder="1" applyAlignment="1">
      <alignment horizontal="center" vertical="center"/>
    </xf>
    <xf numFmtId="177" fontId="10" fillId="0" borderId="22" xfId="467" applyNumberFormat="1" applyFont="1" applyFill="1" applyBorder="1" applyAlignment="1">
      <alignment horizontal="center" vertical="center"/>
    </xf>
    <xf numFmtId="177" fontId="10" fillId="24" borderId="23" xfId="467" applyNumberFormat="1" applyFont="1" applyFill="1" applyBorder="1" applyAlignment="1">
      <alignment horizontal="center" vertical="center"/>
    </xf>
    <xf numFmtId="177" fontId="10" fillId="0" borderId="14" xfId="467" applyNumberFormat="1" applyFont="1" applyFill="1" applyBorder="1" applyAlignment="1">
      <alignment horizontal="center" vertical="center"/>
    </xf>
    <xf numFmtId="177" fontId="10" fillId="24" borderId="12" xfId="467" applyNumberFormat="1" applyFont="1" applyFill="1" applyBorder="1" applyAlignment="1">
      <alignment horizontal="center" vertical="center"/>
    </xf>
    <xf numFmtId="177" fontId="10" fillId="24" borderId="10" xfId="467" applyNumberFormat="1" applyFont="1" applyFill="1" applyBorder="1" applyAlignment="1">
      <alignment horizontal="center" vertical="center"/>
    </xf>
    <xf numFmtId="0" fontId="10" fillId="0" borderId="18" xfId="467" applyFont="1" applyFill="1" applyBorder="1" applyAlignment="1">
      <alignment horizontal="center" wrapText="1"/>
    </xf>
    <xf numFmtId="0" fontId="9" fillId="0" borderId="0" xfId="467" applyFont="1" applyFill="1" applyBorder="1" applyAlignment="1">
      <alignment horizontal="center"/>
    </xf>
    <xf numFmtId="177" fontId="10" fillId="60" borderId="18" xfId="467" applyNumberFormat="1" applyFont="1" applyFill="1" applyBorder="1" applyAlignment="1">
      <alignment horizontal="center" vertical="center"/>
    </xf>
    <xf numFmtId="0" fontId="10" fillId="0" borderId="0" xfId="467" applyFont="1" applyAlignment="1">
      <alignment horizontal="center" vertical="center"/>
    </xf>
    <xf numFmtId="0" fontId="9" fillId="0" borderId="20" xfId="467" applyFont="1" applyFill="1" applyBorder="1" applyAlignment="1">
      <alignment horizontal="center" wrapText="1"/>
    </xf>
    <xf numFmtId="0" fontId="9" fillId="0" borderId="20" xfId="467" applyFont="1" applyFill="1" applyBorder="1"/>
    <xf numFmtId="177" fontId="10" fillId="0" borderId="0" xfId="467" applyNumberFormat="1" applyFont="1" applyFill="1" applyBorder="1"/>
    <xf numFmtId="0" fontId="9" fillId="0" borderId="0" xfId="467" applyFont="1"/>
    <xf numFmtId="178" fontId="10" fillId="0" borderId="16" xfId="469" applyNumberFormat="1" applyFont="1" applyFill="1" applyBorder="1" applyAlignment="1">
      <alignment horizontal="center"/>
    </xf>
    <xf numFmtId="177" fontId="28" fillId="24" borderId="16" xfId="470" applyNumberFormat="1" applyFont="1" applyFill="1" applyBorder="1" applyAlignment="1">
      <alignment horizontal="center"/>
    </xf>
    <xf numFmtId="178" fontId="10" fillId="0" borderId="12" xfId="469" applyNumberFormat="1" applyFont="1" applyFill="1" applyBorder="1" applyAlignment="1">
      <alignment horizontal="center"/>
    </xf>
    <xf numFmtId="0" fontId="10" fillId="0" borderId="16" xfId="469" applyFont="1" applyFill="1" applyBorder="1"/>
    <xf numFmtId="177" fontId="28" fillId="24" borderId="15" xfId="470" applyNumberFormat="1" applyFont="1" applyFill="1" applyBorder="1" applyAlignment="1">
      <alignment horizontal="center"/>
    </xf>
    <xf numFmtId="178" fontId="10" fillId="0" borderId="0" xfId="469" applyNumberFormat="1" applyFont="1" applyFill="1" applyBorder="1" applyAlignment="1">
      <alignment horizontal="center"/>
    </xf>
    <xf numFmtId="0" fontId="10" fillId="0" borderId="15" xfId="469" applyFont="1" applyFill="1" applyBorder="1"/>
    <xf numFmtId="178" fontId="10" fillId="0" borderId="15" xfId="469" applyNumberFormat="1" applyFont="1" applyFill="1" applyBorder="1" applyAlignment="1">
      <alignment horizontal="center"/>
    </xf>
    <xf numFmtId="177" fontId="28" fillId="24" borderId="10" xfId="470" applyNumberFormat="1" applyFont="1" applyFill="1" applyBorder="1" applyAlignment="1">
      <alignment horizontal="center"/>
    </xf>
    <xf numFmtId="177" fontId="28" fillId="24" borderId="21" xfId="470" applyNumberFormat="1" applyFont="1" applyFill="1" applyBorder="1" applyAlignment="1">
      <alignment horizontal="center"/>
    </xf>
    <xf numFmtId="177" fontId="28" fillId="24" borderId="22" xfId="470" applyNumberFormat="1" applyFont="1" applyFill="1" applyBorder="1" applyAlignment="1">
      <alignment horizontal="center"/>
    </xf>
    <xf numFmtId="177" fontId="28" fillId="24" borderId="23" xfId="470" applyNumberFormat="1" applyFont="1" applyFill="1" applyBorder="1" applyAlignment="1">
      <alignment horizontal="center"/>
    </xf>
    <xf numFmtId="0" fontId="10" fillId="0" borderId="20" xfId="469" applyFont="1" applyFill="1" applyBorder="1" applyAlignment="1">
      <alignment horizontal="center"/>
    </xf>
    <xf numFmtId="0" fontId="10" fillId="0" borderId="20" xfId="469" applyFont="1" applyFill="1" applyBorder="1"/>
    <xf numFmtId="0" fontId="10" fillId="0" borderId="21" xfId="469" applyFont="1" applyFill="1" applyBorder="1"/>
    <xf numFmtId="0" fontId="10" fillId="0" borderId="0" xfId="469" applyFont="1" applyFill="1" applyBorder="1"/>
    <xf numFmtId="0" fontId="10" fillId="0" borderId="0" xfId="469" applyFont="1" applyFill="1" applyAlignment="1">
      <alignment horizontal="center"/>
    </xf>
    <xf numFmtId="177" fontId="28" fillId="24" borderId="14" xfId="470" applyNumberFormat="1" applyFont="1" applyFill="1" applyBorder="1" applyAlignment="1">
      <alignment horizontal="center"/>
    </xf>
    <xf numFmtId="0" fontId="28" fillId="0" borderId="13" xfId="470" applyFont="1" applyFill="1" applyBorder="1"/>
    <xf numFmtId="0" fontId="28" fillId="0" borderId="19" xfId="470" applyFont="1" applyFill="1" applyBorder="1" applyAlignment="1">
      <alignment horizontal="center"/>
    </xf>
    <xf numFmtId="0" fontId="28" fillId="0" borderId="18" xfId="470" applyFont="1" applyFill="1" applyBorder="1" applyAlignment="1">
      <alignment horizontal="center"/>
    </xf>
    <xf numFmtId="0" fontId="28" fillId="0" borderId="17" xfId="470" applyFont="1" applyFill="1" applyBorder="1" applyAlignment="1">
      <alignment horizontal="center"/>
    </xf>
    <xf numFmtId="0" fontId="28" fillId="0" borderId="20" xfId="470" applyFont="1" applyFill="1" applyBorder="1"/>
    <xf numFmtId="0" fontId="28" fillId="0" borderId="22" xfId="470" applyFont="1" applyFill="1" applyBorder="1"/>
    <xf numFmtId="0" fontId="9" fillId="0" borderId="0" xfId="469" applyFont="1" applyFill="1" applyBorder="1"/>
    <xf numFmtId="179" fontId="10" fillId="0" borderId="12" xfId="469" applyNumberFormat="1" applyFont="1" applyFill="1" applyBorder="1" applyAlignment="1">
      <alignment horizontal="center"/>
    </xf>
    <xf numFmtId="178" fontId="10" fillId="0" borderId="11" xfId="469" applyNumberFormat="1" applyFont="1" applyFill="1" applyBorder="1" applyAlignment="1">
      <alignment horizontal="center"/>
    </xf>
    <xf numFmtId="178" fontId="10" fillId="0" borderId="13" xfId="469" applyNumberFormat="1" applyFont="1" applyFill="1" applyBorder="1" applyAlignment="1">
      <alignment horizontal="center"/>
    </xf>
    <xf numFmtId="178" fontId="10" fillId="0" borderId="10" xfId="469" applyNumberFormat="1" applyFont="1" applyFill="1" applyBorder="1" applyAlignment="1">
      <alignment horizontal="center"/>
    </xf>
    <xf numFmtId="0" fontId="10" fillId="0" borderId="21" xfId="469" applyFont="1" applyFill="1" applyBorder="1" applyAlignment="1">
      <alignment horizontal="center"/>
    </xf>
    <xf numFmtId="0" fontId="10" fillId="0" borderId="0" xfId="469" applyFont="1" applyFill="1" applyBorder="1" applyAlignment="1">
      <alignment horizontal="left" wrapText="1"/>
    </xf>
    <xf numFmtId="0" fontId="2" fillId="0" borderId="0" xfId="467" applyAlignment="1">
      <alignment horizontal="left"/>
    </xf>
    <xf numFmtId="0" fontId="9" fillId="24" borderId="0" xfId="467" applyFont="1" applyFill="1" applyAlignment="1">
      <alignment horizontal="left"/>
    </xf>
    <xf numFmtId="0" fontId="75" fillId="24" borderId="0" xfId="467" applyFont="1" applyFill="1" applyAlignment="1">
      <alignment horizontal="left"/>
    </xf>
    <xf numFmtId="2" fontId="75" fillId="0" borderId="0" xfId="467" applyNumberFormat="1" applyFont="1"/>
    <xf numFmtId="4" fontId="10" fillId="24" borderId="79" xfId="471" applyNumberFormat="1" applyFont="1" applyFill="1" applyBorder="1" applyAlignment="1">
      <alignment horizontal="center"/>
    </xf>
    <xf numFmtId="0" fontId="10" fillId="0" borderId="11" xfId="467" applyFont="1" applyBorder="1" applyAlignment="1">
      <alignment horizontal="center"/>
    </xf>
    <xf numFmtId="4" fontId="10" fillId="24" borderId="80" xfId="471" applyNumberFormat="1" applyFont="1" applyFill="1" applyBorder="1" applyAlignment="1">
      <alignment horizontal="center"/>
    </xf>
    <xf numFmtId="4" fontId="10" fillId="24" borderId="0" xfId="471" applyNumberFormat="1" applyFont="1" applyFill="1" applyBorder="1" applyAlignment="1">
      <alignment horizontal="center"/>
    </xf>
    <xf numFmtId="0" fontId="10" fillId="0" borderId="20" xfId="467" applyFont="1" applyBorder="1" applyAlignment="1">
      <alignment horizontal="center" wrapText="1"/>
    </xf>
    <xf numFmtId="4" fontId="10" fillId="24" borderId="11" xfId="471" applyNumberFormat="1" applyFont="1" applyFill="1" applyBorder="1" applyAlignment="1">
      <alignment horizontal="center"/>
    </xf>
    <xf numFmtId="4" fontId="10" fillId="24" borderId="81" xfId="471" applyNumberFormat="1" applyFont="1" applyFill="1" applyBorder="1" applyAlignment="1">
      <alignment horizontal="center"/>
    </xf>
    <xf numFmtId="4" fontId="10" fillId="24" borderId="82" xfId="471" applyNumberFormat="1" applyFont="1" applyFill="1" applyBorder="1" applyAlignment="1">
      <alignment horizontal="center"/>
    </xf>
    <xf numFmtId="4" fontId="10" fillId="0" borderId="0" xfId="467" applyNumberFormat="1" applyFont="1" applyFill="1" applyAlignment="1">
      <alignment horizontal="center"/>
    </xf>
    <xf numFmtId="0" fontId="100" fillId="0" borderId="0" xfId="467" applyFont="1"/>
    <xf numFmtId="0" fontId="101" fillId="0" borderId="0" xfId="467" applyFont="1"/>
    <xf numFmtId="180" fontId="10" fillId="0" borderId="0" xfId="467" applyNumberFormat="1" applyFont="1" applyFill="1"/>
    <xf numFmtId="43" fontId="10" fillId="24" borderId="83" xfId="472" applyNumberFormat="1" applyFont="1" applyFill="1" applyBorder="1"/>
    <xf numFmtId="43" fontId="10" fillId="24" borderId="16" xfId="472" applyNumberFormat="1" applyFont="1" applyFill="1" applyBorder="1"/>
    <xf numFmtId="176" fontId="10" fillId="0" borderId="0" xfId="467" applyNumberFormat="1" applyFont="1" applyFill="1" applyAlignment="1">
      <alignment horizontal="center"/>
    </xf>
    <xf numFmtId="43" fontId="10" fillId="24" borderId="51" xfId="472" applyNumberFormat="1" applyFont="1" applyFill="1" applyBorder="1"/>
    <xf numFmtId="43" fontId="10" fillId="24" borderId="15" xfId="472" applyNumberFormat="1" applyFont="1" applyFill="1" applyBorder="1"/>
    <xf numFmtId="0" fontId="10" fillId="0" borderId="12" xfId="467" applyFont="1" applyBorder="1"/>
    <xf numFmtId="0" fontId="10" fillId="0" borderId="0" xfId="467" applyFont="1" applyFill="1" applyAlignment="1">
      <alignment wrapText="1"/>
    </xf>
    <xf numFmtId="181" fontId="10" fillId="24" borderId="55" xfId="467" applyNumberFormat="1" applyFont="1" applyFill="1" applyBorder="1" applyAlignment="1">
      <alignment horizontal="center"/>
    </xf>
    <xf numFmtId="0" fontId="10" fillId="0" borderId="62" xfId="467" applyFont="1" applyFill="1" applyBorder="1" applyAlignment="1">
      <alignment horizontal="center" vertical="center"/>
    </xf>
    <xf numFmtId="181" fontId="10" fillId="24" borderId="62" xfId="467" applyNumberFormat="1" applyFont="1" applyFill="1" applyBorder="1" applyAlignment="1">
      <alignment horizontal="center"/>
    </xf>
    <xf numFmtId="181" fontId="10" fillId="24" borderId="50" xfId="467" applyNumberFormat="1" applyFont="1" applyFill="1" applyBorder="1" applyAlignment="1">
      <alignment horizontal="center"/>
    </xf>
    <xf numFmtId="0" fontId="10" fillId="0" borderId="0" xfId="467" applyFont="1" applyFill="1" applyAlignment="1">
      <alignment horizontal="center"/>
    </xf>
    <xf numFmtId="181" fontId="10" fillId="24" borderId="51" xfId="467" applyNumberFormat="1" applyFont="1" applyFill="1" applyBorder="1" applyAlignment="1">
      <alignment horizontal="center"/>
    </xf>
    <xf numFmtId="181" fontId="10" fillId="24" borderId="15" xfId="467" applyNumberFormat="1" applyFont="1" applyFill="1" applyBorder="1" applyAlignment="1">
      <alignment horizontal="center"/>
    </xf>
    <xf numFmtId="181" fontId="10" fillId="24" borderId="49" xfId="467" applyNumberFormat="1" applyFont="1" applyFill="1" applyBorder="1" applyAlignment="1">
      <alignment horizontal="center" vertical="center"/>
    </xf>
    <xf numFmtId="181" fontId="10" fillId="24" borderId="49" xfId="467" applyNumberFormat="1" applyFont="1" applyFill="1" applyBorder="1" applyAlignment="1">
      <alignment horizontal="center"/>
    </xf>
    <xf numFmtId="0" fontId="10" fillId="0" borderId="10" xfId="467" applyFont="1" applyFill="1" applyBorder="1" applyAlignment="1">
      <alignment horizontal="center" vertical="center"/>
    </xf>
    <xf numFmtId="181" fontId="10" fillId="24" borderId="52" xfId="467" applyNumberFormat="1" applyFont="1" applyFill="1" applyBorder="1" applyAlignment="1">
      <alignment horizontal="center"/>
    </xf>
    <xf numFmtId="0" fontId="10" fillId="0" borderId="84" xfId="467" applyFont="1" applyFill="1" applyBorder="1" applyAlignment="1">
      <alignment horizontal="center" vertical="center"/>
    </xf>
    <xf numFmtId="181" fontId="10" fillId="24" borderId="21" xfId="467" applyNumberFormat="1" applyFont="1" applyFill="1" applyBorder="1" applyAlignment="1">
      <alignment horizontal="center"/>
    </xf>
    <xf numFmtId="0" fontId="10" fillId="0" borderId="0" xfId="467" applyFont="1" applyFill="1" applyBorder="1" applyAlignment="1">
      <alignment horizontal="center" vertical="center"/>
    </xf>
    <xf numFmtId="181" fontId="10" fillId="24" borderId="85" xfId="467" applyNumberFormat="1" applyFont="1" applyFill="1" applyBorder="1" applyAlignment="1">
      <alignment horizontal="center"/>
    </xf>
    <xf numFmtId="0" fontId="10" fillId="0" borderId="56" xfId="467" applyFont="1" applyFill="1" applyBorder="1" applyAlignment="1">
      <alignment horizontal="center" vertical="center"/>
    </xf>
    <xf numFmtId="181" fontId="10" fillId="24" borderId="26" xfId="467" applyNumberFormat="1" applyFont="1" applyFill="1" applyBorder="1" applyAlignment="1">
      <alignment horizontal="center"/>
    </xf>
    <xf numFmtId="181" fontId="10" fillId="24" borderId="79" xfId="467" applyNumberFormat="1" applyFont="1" applyFill="1" applyBorder="1" applyAlignment="1">
      <alignment horizontal="center"/>
    </xf>
    <xf numFmtId="181" fontId="10" fillId="24" borderId="80" xfId="467" applyNumberFormat="1" applyFont="1" applyFill="1" applyBorder="1" applyAlignment="1">
      <alignment horizontal="center"/>
    </xf>
    <xf numFmtId="0" fontId="10" fillId="0" borderId="13" xfId="467" applyFont="1" applyFill="1" applyBorder="1" applyAlignment="1">
      <alignment horizontal="center" vertical="center"/>
    </xf>
    <xf numFmtId="2" fontId="10" fillId="0" borderId="13" xfId="467" applyNumberFormat="1" applyFont="1" applyFill="1" applyBorder="1" applyAlignment="1" applyProtection="1">
      <alignment horizontal="center" vertical="center"/>
      <protection locked="0"/>
    </xf>
    <xf numFmtId="0" fontId="10" fillId="0" borderId="0" xfId="467" applyFont="1" applyFill="1" applyAlignment="1">
      <alignment horizontal="left"/>
    </xf>
    <xf numFmtId="0" fontId="10" fillId="0" borderId="86" xfId="467" applyFont="1" applyFill="1" applyBorder="1" applyAlignment="1">
      <alignment horizontal="center"/>
    </xf>
    <xf numFmtId="0" fontId="10" fillId="0" borderId="20" xfId="467" applyFont="1" applyFill="1" applyBorder="1" applyAlignment="1">
      <alignment horizontal="center" vertical="center"/>
    </xf>
    <xf numFmtId="0" fontId="10" fillId="0" borderId="87" xfId="467" applyFont="1" applyFill="1" applyBorder="1"/>
    <xf numFmtId="0" fontId="10" fillId="0" borderId="87" xfId="467" applyFont="1" applyFill="1" applyBorder="1" applyAlignment="1">
      <alignment horizontal="center"/>
    </xf>
    <xf numFmtId="0" fontId="9" fillId="0" borderId="61" xfId="467" applyFont="1" applyFill="1" applyBorder="1" applyAlignment="1">
      <alignment horizontal="center" vertical="center" wrapText="1"/>
    </xf>
    <xf numFmtId="0" fontId="9" fillId="0" borderId="54" xfId="467" applyFont="1" applyFill="1" applyBorder="1" applyAlignment="1">
      <alignment horizontal="center" wrapText="1"/>
    </xf>
    <xf numFmtId="181" fontId="10" fillId="24" borderId="13" xfId="467" applyNumberFormat="1" applyFont="1" applyFill="1" applyBorder="1" applyAlignment="1">
      <alignment horizontal="center"/>
    </xf>
    <xf numFmtId="181" fontId="10" fillId="24" borderId="22" xfId="467" applyNumberFormat="1" applyFont="1" applyFill="1" applyBorder="1" applyAlignment="1">
      <alignment horizontal="center"/>
    </xf>
    <xf numFmtId="0" fontId="75" fillId="0" borderId="0" xfId="467" applyFont="1" applyAlignment="1">
      <alignment horizontal="left"/>
    </xf>
    <xf numFmtId="0" fontId="10" fillId="0" borderId="0" xfId="467" applyFont="1" applyAlignment="1">
      <alignment horizontal="left"/>
    </xf>
    <xf numFmtId="0" fontId="75" fillId="24" borderId="85" xfId="467" applyFont="1" applyFill="1" applyBorder="1" applyAlignment="1">
      <alignment horizontal="center"/>
    </xf>
    <xf numFmtId="177" fontId="75" fillId="24" borderId="58" xfId="467" applyNumberFormat="1" applyFont="1" applyFill="1" applyBorder="1" applyAlignment="1">
      <alignment horizontal="center"/>
    </xf>
    <xf numFmtId="0" fontId="10" fillId="0" borderId="85" xfId="467" applyFont="1" applyBorder="1" applyAlignment="1">
      <alignment horizontal="center"/>
    </xf>
    <xf numFmtId="0" fontId="10" fillId="0" borderId="85" xfId="467" applyFont="1" applyBorder="1"/>
    <xf numFmtId="177" fontId="75" fillId="24" borderId="41" xfId="467" applyNumberFormat="1" applyFont="1" applyFill="1" applyBorder="1" applyAlignment="1">
      <alignment horizontal="center"/>
    </xf>
    <xf numFmtId="0" fontId="75" fillId="24" borderId="41" xfId="467" applyFont="1" applyFill="1" applyBorder="1" applyAlignment="1">
      <alignment horizontal="center"/>
    </xf>
    <xf numFmtId="0" fontId="10" fillId="0" borderId="80" xfId="467" applyFont="1" applyBorder="1" applyAlignment="1">
      <alignment horizontal="center"/>
    </xf>
    <xf numFmtId="0" fontId="10" fillId="0" borderId="80" xfId="467" applyFont="1" applyBorder="1"/>
    <xf numFmtId="177" fontId="10" fillId="0" borderId="80" xfId="467" applyNumberFormat="1" applyFont="1" applyBorder="1" applyAlignment="1">
      <alignment horizontal="center"/>
    </xf>
    <xf numFmtId="177" fontId="10" fillId="0" borderId="41" xfId="467" applyNumberFormat="1" applyFont="1" applyBorder="1" applyAlignment="1">
      <alignment horizontal="center"/>
    </xf>
    <xf numFmtId="177" fontId="10" fillId="0" borderId="15" xfId="467" applyNumberFormat="1" applyFont="1" applyBorder="1" applyAlignment="1">
      <alignment horizontal="center"/>
    </xf>
    <xf numFmtId="177" fontId="10" fillId="0" borderId="25" xfId="467" applyNumberFormat="1" applyFont="1" applyBorder="1" applyAlignment="1">
      <alignment horizontal="center"/>
    </xf>
    <xf numFmtId="177" fontId="10" fillId="0" borderId="68" xfId="467" applyNumberFormat="1" applyFont="1" applyBorder="1" applyAlignment="1">
      <alignment horizontal="center"/>
    </xf>
    <xf numFmtId="177" fontId="10" fillId="0" borderId="58" xfId="467" applyNumberFormat="1" applyFont="1" applyBorder="1" applyAlignment="1">
      <alignment horizontal="center"/>
    </xf>
    <xf numFmtId="0" fontId="10" fillId="0" borderId="75" xfId="467" applyFont="1" applyBorder="1" applyAlignment="1">
      <alignment horizontal="center"/>
    </xf>
    <xf numFmtId="0" fontId="10" fillId="0" borderId="90" xfId="467" applyFont="1" applyBorder="1" applyAlignment="1">
      <alignment horizontal="center"/>
    </xf>
    <xf numFmtId="0" fontId="9" fillId="0" borderId="75" xfId="467" applyFont="1" applyBorder="1" applyAlignment="1">
      <alignment horizontal="center"/>
    </xf>
    <xf numFmtId="0" fontId="10" fillId="0" borderId="91" xfId="467" applyFont="1" applyBorder="1"/>
    <xf numFmtId="0" fontId="9" fillId="0" borderId="0" xfId="467" applyFont="1" applyAlignment="1">
      <alignment horizontal="left"/>
    </xf>
    <xf numFmtId="177" fontId="75" fillId="24" borderId="78" xfId="467" applyNumberFormat="1" applyFont="1" applyFill="1" applyBorder="1" applyAlignment="1">
      <alignment horizontal="center"/>
    </xf>
    <xf numFmtId="177" fontId="10" fillId="24" borderId="58" xfId="467" applyNumberFormat="1" applyFont="1" applyFill="1" applyBorder="1" applyAlignment="1">
      <alignment horizontal="center"/>
    </xf>
    <xf numFmtId="177" fontId="10" fillId="0" borderId="78" xfId="467" applyNumberFormat="1" applyFont="1" applyBorder="1" applyAlignment="1">
      <alignment horizontal="center"/>
    </xf>
    <xf numFmtId="0" fontId="10" fillId="0" borderId="78" xfId="467" applyFont="1" applyBorder="1"/>
    <xf numFmtId="177" fontId="10" fillId="0" borderId="10" xfId="467" applyNumberFormat="1" applyFont="1" applyBorder="1" applyAlignment="1">
      <alignment horizontal="center"/>
    </xf>
    <xf numFmtId="177" fontId="75" fillId="0" borderId="0" xfId="467" applyNumberFormat="1" applyFont="1" applyBorder="1" applyAlignment="1">
      <alignment horizontal="center"/>
    </xf>
    <xf numFmtId="177" fontId="75" fillId="0" borderId="13" xfId="467" applyNumberFormat="1" applyFont="1" applyBorder="1" applyAlignment="1">
      <alignment horizontal="center"/>
    </xf>
    <xf numFmtId="177" fontId="10" fillId="0" borderId="0" xfId="467" applyNumberFormat="1" applyFont="1" applyBorder="1" applyAlignment="1">
      <alignment horizontal="center"/>
    </xf>
    <xf numFmtId="0" fontId="10" fillId="0" borderId="49" xfId="467" applyFont="1" applyBorder="1"/>
    <xf numFmtId="0" fontId="9" fillId="0" borderId="76" xfId="467" applyFont="1" applyBorder="1" applyAlignment="1">
      <alignment horizontal="center"/>
    </xf>
    <xf numFmtId="0" fontId="9" fillId="0" borderId="0" xfId="467" applyFont="1" applyFill="1" applyBorder="1" applyAlignment="1">
      <alignment horizontal="left"/>
    </xf>
    <xf numFmtId="177" fontId="10" fillId="0" borderId="11" xfId="467" applyNumberFormat="1" applyFont="1" applyBorder="1" applyAlignment="1">
      <alignment horizontal="center"/>
    </xf>
    <xf numFmtId="177" fontId="10" fillId="0" borderId="93" xfId="467" applyNumberFormat="1" applyFont="1" applyBorder="1" applyAlignment="1">
      <alignment horizontal="center"/>
    </xf>
    <xf numFmtId="0" fontId="9" fillId="0" borderId="80" xfId="467" applyFont="1" applyBorder="1"/>
    <xf numFmtId="0" fontId="9" fillId="0" borderId="91" xfId="467" applyFont="1" applyBorder="1"/>
    <xf numFmtId="177" fontId="10" fillId="0" borderId="56" xfId="467" applyNumberFormat="1" applyFont="1" applyBorder="1" applyAlignment="1">
      <alignment horizontal="center"/>
    </xf>
    <xf numFmtId="177" fontId="10" fillId="0" borderId="50" xfId="467" applyNumberFormat="1" applyFont="1" applyBorder="1" applyAlignment="1">
      <alignment horizontal="center"/>
    </xf>
    <xf numFmtId="0" fontId="10" fillId="0" borderId="50" xfId="467" applyFont="1" applyBorder="1"/>
    <xf numFmtId="177" fontId="10" fillId="0" borderId="49" xfId="467" applyNumberFormat="1" applyFont="1" applyBorder="1" applyAlignment="1">
      <alignment horizontal="center"/>
    </xf>
    <xf numFmtId="177" fontId="10" fillId="0" borderId="91" xfId="467" applyNumberFormat="1" applyFont="1" applyBorder="1" applyAlignment="1">
      <alignment horizontal="center"/>
    </xf>
    <xf numFmtId="177" fontId="10" fillId="0" borderId="60" xfId="467" applyNumberFormat="1" applyFont="1" applyBorder="1" applyAlignment="1">
      <alignment horizontal="center"/>
    </xf>
    <xf numFmtId="177" fontId="10" fillId="0" borderId="57" xfId="467" applyNumberFormat="1" applyFont="1" applyBorder="1" applyAlignment="1">
      <alignment horizontal="center"/>
    </xf>
    <xf numFmtId="177" fontId="10" fillId="0" borderId="54" xfId="467" applyNumberFormat="1" applyFont="1" applyBorder="1" applyAlignment="1">
      <alignment horizontal="center"/>
    </xf>
    <xf numFmtId="0" fontId="10" fillId="0" borderId="58" xfId="467" applyFont="1" applyBorder="1" applyAlignment="1">
      <alignment horizontal="center"/>
    </xf>
    <xf numFmtId="0" fontId="10" fillId="0" borderId="66" xfId="467" applyFont="1" applyBorder="1" applyAlignment="1">
      <alignment horizontal="center"/>
    </xf>
    <xf numFmtId="0" fontId="9" fillId="0" borderId="60" xfId="467" applyFont="1" applyBorder="1" applyAlignment="1">
      <alignment horizontal="center"/>
    </xf>
    <xf numFmtId="0" fontId="10" fillId="0" borderId="54" xfId="467" applyFont="1" applyBorder="1"/>
    <xf numFmtId="0" fontId="10" fillId="0" borderId="78" xfId="467" applyFont="1" applyBorder="1" applyAlignment="1">
      <alignment horizontal="center"/>
    </xf>
    <xf numFmtId="4" fontId="10" fillId="24" borderId="20" xfId="467" applyNumberFormat="1" applyFont="1" applyFill="1" applyBorder="1" applyAlignment="1">
      <alignment horizontal="right"/>
    </xf>
    <xf numFmtId="0" fontId="10" fillId="0" borderId="94" xfId="467" applyFont="1" applyBorder="1" applyAlignment="1">
      <alignment horizontal="center" wrapText="1"/>
    </xf>
    <xf numFmtId="0" fontId="10" fillId="0" borderId="0" xfId="467" applyFont="1" applyAlignment="1">
      <alignment wrapText="1"/>
    </xf>
    <xf numFmtId="0" fontId="10" fillId="0" borderId="0" xfId="473" applyFont="1" applyFill="1" applyBorder="1"/>
    <xf numFmtId="0" fontId="10" fillId="0" borderId="43" xfId="473" applyFont="1" applyFill="1" applyBorder="1"/>
    <xf numFmtId="2" fontId="10" fillId="0" borderId="0" xfId="473" applyNumberFormat="1" applyFont="1" applyFill="1" applyBorder="1"/>
    <xf numFmtId="2" fontId="9" fillId="0" borderId="43" xfId="473" applyNumberFormat="1" applyFont="1" applyFill="1" applyBorder="1"/>
    <xf numFmtId="2" fontId="10" fillId="0" borderId="0" xfId="468" applyNumberFormat="1" applyFont="1" applyFill="1" applyAlignment="1">
      <alignment horizontal="right"/>
    </xf>
    <xf numFmtId="43" fontId="10" fillId="0" borderId="0" xfId="472" applyFont="1" applyFill="1"/>
    <xf numFmtId="2" fontId="10" fillId="24" borderId="0" xfId="468" applyNumberFormat="1" applyFont="1" applyFill="1" applyAlignment="1">
      <alignment horizontal="right"/>
    </xf>
    <xf numFmtId="43" fontId="10" fillId="0" borderId="0" xfId="472" applyFont="1" applyFill="1" applyAlignment="1">
      <alignment horizontal="left"/>
    </xf>
    <xf numFmtId="2" fontId="10" fillId="0" borderId="0" xfId="468" applyNumberFormat="1" applyFont="1" applyFill="1" applyBorder="1" applyAlignment="1" applyProtection="1">
      <alignment horizontal="right"/>
    </xf>
    <xf numFmtId="2" fontId="10" fillId="24" borderId="0" xfId="468" applyNumberFormat="1" applyFont="1" applyFill="1" applyBorder="1" applyAlignment="1" applyProtection="1">
      <alignment horizontal="right"/>
    </xf>
    <xf numFmtId="182" fontId="10" fillId="0" borderId="0" xfId="468" applyNumberFormat="1" applyFont="1" applyFill="1" applyAlignment="1">
      <alignment horizontal="right"/>
    </xf>
    <xf numFmtId="43" fontId="9" fillId="0" borderId="0" xfId="472" applyFont="1" applyFill="1"/>
    <xf numFmtId="43" fontId="9" fillId="0" borderId="0" xfId="472" applyFont="1" applyFill="1" applyAlignment="1">
      <alignment horizontal="left"/>
    </xf>
    <xf numFmtId="49" fontId="9" fillId="0" borderId="0" xfId="472" applyNumberFormat="1" applyFont="1" applyFill="1" applyAlignment="1">
      <alignment horizontal="left"/>
    </xf>
    <xf numFmtId="2" fontId="10" fillId="0" borderId="0" xfId="468" applyNumberFormat="1" applyFont="1" applyFill="1" applyAlignment="1" applyProtection="1">
      <alignment horizontal="right"/>
    </xf>
    <xf numFmtId="2" fontId="10" fillId="24" borderId="0" xfId="468" applyNumberFormat="1" applyFont="1" applyFill="1" applyAlignment="1" applyProtection="1">
      <alignment horizontal="right"/>
    </xf>
    <xf numFmtId="49" fontId="10" fillId="0" borderId="0" xfId="467" applyNumberFormat="1" applyFont="1" applyFill="1"/>
    <xf numFmtId="182" fontId="10" fillId="0" borderId="0" xfId="468" applyNumberFormat="1" applyFont="1" applyFill="1" applyAlignment="1" applyProtection="1">
      <alignment horizontal="right"/>
    </xf>
    <xf numFmtId="37" fontId="10" fillId="0" borderId="0" xfId="467" applyNumberFormat="1" applyFont="1" applyFill="1" applyAlignment="1" applyProtection="1">
      <alignment horizontal="left"/>
    </xf>
    <xf numFmtId="0" fontId="10" fillId="0" borderId="0" xfId="467" applyFont="1" applyFill="1" applyAlignment="1">
      <alignment horizontal="left" wrapText="1"/>
    </xf>
    <xf numFmtId="5" fontId="10" fillId="0" borderId="0" xfId="467" applyNumberFormat="1" applyFont="1" applyFill="1" applyAlignment="1" applyProtection="1">
      <alignment horizontal="left"/>
    </xf>
    <xf numFmtId="40" fontId="10" fillId="0" borderId="0" xfId="467" applyNumberFormat="1" applyFont="1" applyFill="1" applyAlignment="1">
      <alignment horizontal="left"/>
    </xf>
    <xf numFmtId="0" fontId="9" fillId="0" borderId="0" xfId="467" applyFont="1" applyFill="1" applyAlignment="1">
      <alignment horizontal="left"/>
    </xf>
    <xf numFmtId="183" fontId="10" fillId="0" borderId="0" xfId="467" applyNumberFormat="1" applyFont="1" applyFill="1" applyAlignment="1">
      <alignment horizontal="left"/>
    </xf>
    <xf numFmtId="184" fontId="10" fillId="0" borderId="0" xfId="467" applyNumberFormat="1" applyFont="1" applyFill="1" applyAlignment="1" applyProtection="1">
      <alignment horizontal="left"/>
    </xf>
    <xf numFmtId="182" fontId="10" fillId="0" borderId="0" xfId="467" applyNumberFormat="1" applyFont="1" applyFill="1" applyAlignment="1">
      <alignment horizontal="right"/>
    </xf>
    <xf numFmtId="0" fontId="33" fillId="0" borderId="0" xfId="467" applyFont="1" applyFill="1"/>
    <xf numFmtId="0" fontId="33" fillId="0" borderId="0" xfId="467" applyFont="1" applyFill="1" applyAlignment="1">
      <alignment horizontal="left"/>
    </xf>
    <xf numFmtId="2" fontId="9" fillId="0" borderId="0" xfId="473" applyNumberFormat="1" applyFont="1" applyFill="1" applyBorder="1"/>
    <xf numFmtId="2" fontId="75" fillId="24" borderId="0" xfId="467" applyNumberFormat="1" applyFont="1" applyFill="1"/>
    <xf numFmtId="2" fontId="10" fillId="0" borderId="0" xfId="473" applyNumberFormat="1" applyFont="1" applyFill="1" applyBorder="1" applyAlignment="1">
      <alignment horizontal="left"/>
    </xf>
    <xf numFmtId="2" fontId="10" fillId="0" borderId="43" xfId="473" applyNumberFormat="1" applyFont="1" applyFill="1" applyBorder="1"/>
    <xf numFmtId="44" fontId="10" fillId="0" borderId="0" xfId="468" applyFont="1" applyFill="1" applyAlignment="1">
      <alignment horizontal="right"/>
    </xf>
    <xf numFmtId="178" fontId="10" fillId="0" borderId="0" xfId="472" applyNumberFormat="1" applyFont="1" applyFill="1" applyAlignment="1">
      <alignment horizontal="right"/>
    </xf>
    <xf numFmtId="7" fontId="10" fillId="0" borderId="0" xfId="467" applyNumberFormat="1" applyFont="1" applyFill="1" applyProtection="1"/>
    <xf numFmtId="178" fontId="10" fillId="0" borderId="0" xfId="468" applyNumberFormat="1" applyFont="1" applyFill="1" applyAlignment="1">
      <alignment horizontal="right"/>
    </xf>
    <xf numFmtId="182" fontId="10" fillId="0" borderId="0" xfId="467" applyNumberFormat="1" applyFont="1" applyFill="1"/>
    <xf numFmtId="43" fontId="10" fillId="0" borderId="0" xfId="472" applyNumberFormat="1" applyFont="1" applyFill="1" applyAlignment="1">
      <alignment horizontal="left"/>
    </xf>
    <xf numFmtId="43" fontId="9" fillId="0" borderId="0" xfId="472" applyNumberFormat="1" applyFont="1" applyFill="1" applyAlignment="1">
      <alignment horizontal="left"/>
    </xf>
    <xf numFmtId="2" fontId="10" fillId="0" borderId="0" xfId="473" applyNumberFormat="1" applyFont="1" applyBorder="1"/>
    <xf numFmtId="2" fontId="9" fillId="0" borderId="43" xfId="473" applyNumberFormat="1" applyFont="1" applyBorder="1"/>
    <xf numFmtId="2" fontId="10" fillId="24" borderId="0" xfId="467" applyNumberFormat="1" applyFont="1" applyFill="1"/>
    <xf numFmtId="49" fontId="9" fillId="0" borderId="0" xfId="472" applyNumberFormat="1" applyFont="1" applyFill="1" applyAlignment="1"/>
    <xf numFmtId="177" fontId="10" fillId="0" borderId="0" xfId="468" applyNumberFormat="1" applyFont="1" applyFill="1" applyAlignment="1" applyProtection="1">
      <alignment horizontal="right"/>
    </xf>
    <xf numFmtId="43" fontId="10" fillId="0" borderId="0" xfId="472" applyNumberFormat="1" applyFont="1" applyFill="1" applyBorder="1" applyAlignment="1">
      <alignment horizontal="left"/>
    </xf>
    <xf numFmtId="177" fontId="10" fillId="24" borderId="0" xfId="468" applyNumberFormat="1" applyFont="1" applyFill="1" applyAlignment="1" applyProtection="1">
      <alignment horizontal="right"/>
    </xf>
    <xf numFmtId="2" fontId="10" fillId="0" borderId="0" xfId="468" applyNumberFormat="1" applyFont="1" applyFill="1" applyAlignment="1" applyProtection="1"/>
    <xf numFmtId="0" fontId="10" fillId="0" borderId="0" xfId="467" applyFont="1" applyFill="1" applyAlignment="1"/>
    <xf numFmtId="2" fontId="10" fillId="24" borderId="0" xfId="468" applyNumberFormat="1" applyFont="1" applyFill="1" applyAlignment="1" applyProtection="1"/>
    <xf numFmtId="185" fontId="10" fillId="24" borderId="0" xfId="468" applyNumberFormat="1" applyFont="1" applyFill="1" applyAlignment="1" applyProtection="1">
      <alignment horizontal="right"/>
    </xf>
    <xf numFmtId="186" fontId="10" fillId="0" borderId="0" xfId="468" applyNumberFormat="1" applyFont="1" applyFill="1" applyAlignment="1" applyProtection="1">
      <alignment horizontal="right"/>
    </xf>
    <xf numFmtId="43" fontId="33" fillId="0" borderId="0" xfId="472" applyNumberFormat="1" applyFont="1" applyFill="1" applyBorder="1" applyAlignment="1">
      <alignment horizontal="left"/>
    </xf>
    <xf numFmtId="43" fontId="9" fillId="0" borderId="0" xfId="472" applyNumberFormat="1" applyFont="1" applyFill="1" applyBorder="1" applyAlignment="1">
      <alignment horizontal="left"/>
    </xf>
    <xf numFmtId="185" fontId="10" fillId="0" borderId="0" xfId="468" applyNumberFormat="1" applyFont="1" applyFill="1" applyAlignment="1" applyProtection="1">
      <alignment horizontal="right"/>
    </xf>
    <xf numFmtId="44" fontId="9" fillId="0" borderId="0" xfId="468" applyFont="1" applyFill="1" applyAlignment="1">
      <alignment horizontal="right"/>
    </xf>
    <xf numFmtId="182" fontId="10" fillId="0" borderId="0" xfId="468" applyNumberFormat="1" applyFont="1" applyFill="1" applyBorder="1" applyAlignment="1">
      <alignment horizontal="right"/>
    </xf>
    <xf numFmtId="178" fontId="10" fillId="0" borderId="0" xfId="468" applyNumberFormat="1" applyFont="1" applyFill="1" applyAlignment="1" applyProtection="1">
      <alignment horizontal="right"/>
    </xf>
    <xf numFmtId="0" fontId="9" fillId="0" borderId="0" xfId="467" applyFont="1" applyFill="1" applyAlignment="1">
      <alignment horizontal="left" wrapText="1"/>
    </xf>
    <xf numFmtId="2" fontId="10" fillId="24" borderId="0" xfId="468" applyNumberFormat="1" applyFont="1" applyFill="1" applyBorder="1" applyAlignment="1">
      <alignment horizontal="right"/>
    </xf>
    <xf numFmtId="182" fontId="10" fillId="0" borderId="0" xfId="467" applyNumberFormat="1" applyFont="1"/>
    <xf numFmtId="2" fontId="10" fillId="0" borderId="0" xfId="473" applyNumberFormat="1" applyFont="1" applyFill="1" applyBorder="1" applyAlignment="1">
      <alignment horizontal="right"/>
    </xf>
    <xf numFmtId="0" fontId="10" fillId="0" borderId="0" xfId="467" applyFont="1" applyAlignment="1">
      <alignment horizontal="right"/>
    </xf>
    <xf numFmtId="2" fontId="9" fillId="0" borderId="0" xfId="473" applyNumberFormat="1" applyFont="1" applyBorder="1"/>
    <xf numFmtId="0" fontId="10" fillId="0" borderId="0" xfId="473" applyFont="1" applyBorder="1"/>
    <xf numFmtId="0" fontId="10" fillId="0" borderId="0" xfId="467" quotePrefix="1" applyFont="1" applyFill="1"/>
    <xf numFmtId="49" fontId="10" fillId="0" borderId="0" xfId="467" quotePrefix="1" applyNumberFormat="1" applyFont="1" applyFill="1" applyAlignment="1">
      <alignment horizontal="center"/>
    </xf>
    <xf numFmtId="0" fontId="9" fillId="0" borderId="0" xfId="467" applyFont="1" applyFill="1" applyAlignment="1">
      <alignment horizontal="right"/>
    </xf>
    <xf numFmtId="49" fontId="9" fillId="0" borderId="0" xfId="467" quotePrefix="1" applyNumberFormat="1" applyFont="1" applyFill="1" applyAlignment="1">
      <alignment horizontal="center"/>
    </xf>
    <xf numFmtId="182" fontId="9" fillId="0" borderId="0" xfId="468" applyNumberFormat="1" applyFont="1" applyFill="1" applyAlignment="1">
      <alignment horizontal="right"/>
    </xf>
    <xf numFmtId="0" fontId="75" fillId="0" borderId="0" xfId="467" applyFont="1" applyBorder="1"/>
    <xf numFmtId="0" fontId="10" fillId="0" borderId="10" xfId="474" applyFont="1" applyBorder="1"/>
    <xf numFmtId="0" fontId="10" fillId="0" borderId="0" xfId="474" applyFont="1" applyBorder="1"/>
    <xf numFmtId="0" fontId="10" fillId="0" borderId="0" xfId="474" applyFont="1" applyBorder="1" applyAlignment="1">
      <alignment horizontal="left"/>
    </xf>
    <xf numFmtId="0" fontId="10" fillId="0" borderId="0" xfId="474" applyFont="1" applyBorder="1" applyAlignment="1">
      <alignment horizontal="left" vertical="top"/>
    </xf>
    <xf numFmtId="0" fontId="9" fillId="0" borderId="0" xfId="474" applyFont="1" applyBorder="1"/>
    <xf numFmtId="0" fontId="10" fillId="0" borderId="0" xfId="467" applyNumberFormat="1" applyFont="1" applyAlignment="1">
      <alignment horizontal="center"/>
    </xf>
    <xf numFmtId="4" fontId="10" fillId="0" borderId="0" xfId="467" applyNumberFormat="1" applyFont="1" applyFill="1" applyAlignment="1">
      <alignment horizontal="right"/>
    </xf>
    <xf numFmtId="2" fontId="10" fillId="24" borderId="0" xfId="467" applyNumberFormat="1" applyFont="1" applyFill="1" applyAlignment="1">
      <alignment horizontal="center"/>
    </xf>
    <xf numFmtId="0" fontId="9" fillId="0" borderId="0" xfId="467" applyFont="1" applyFill="1" applyAlignment="1">
      <alignment horizontal="center"/>
    </xf>
    <xf numFmtId="43" fontId="9" fillId="0" borderId="0" xfId="472" applyFont="1" applyFill="1" applyAlignment="1">
      <alignment horizontal="center"/>
    </xf>
    <xf numFmtId="0" fontId="9" fillId="0" borderId="0" xfId="467" applyFont="1" applyFill="1" applyAlignment="1">
      <alignment horizontal="center" wrapText="1"/>
    </xf>
    <xf numFmtId="0" fontId="9" fillId="0" borderId="0" xfId="467" applyFont="1" applyFill="1" applyAlignment="1">
      <alignment horizontal="center"/>
    </xf>
    <xf numFmtId="43" fontId="10" fillId="0" borderId="0" xfId="472" applyFont="1" applyFill="1" applyAlignment="1">
      <alignment horizontal="right"/>
    </xf>
    <xf numFmtId="0" fontId="10" fillId="0" borderId="0" xfId="472" applyNumberFormat="1" applyFont="1" applyFill="1" applyAlignment="1">
      <alignment horizontal="center"/>
    </xf>
    <xf numFmtId="0" fontId="10" fillId="0" borderId="0" xfId="467" applyNumberFormat="1" applyFont="1" applyFill="1" applyAlignment="1">
      <alignment horizontal="center"/>
    </xf>
    <xf numFmtId="4" fontId="10" fillId="0" borderId="12" xfId="467" applyNumberFormat="1" applyFont="1" applyFill="1" applyBorder="1" applyAlignment="1">
      <alignment horizontal="center"/>
    </xf>
    <xf numFmtId="4" fontId="10" fillId="0" borderId="10" xfId="467" applyNumberFormat="1" applyFont="1" applyFill="1" applyBorder="1" applyAlignment="1">
      <alignment horizontal="center"/>
    </xf>
    <xf numFmtId="0" fontId="10" fillId="0" borderId="13" xfId="467" applyFont="1" applyBorder="1"/>
    <xf numFmtId="4" fontId="10" fillId="0" borderId="0" xfId="467" applyNumberFormat="1" applyFont="1" applyFill="1" applyBorder="1" applyAlignment="1">
      <alignment horizontal="center"/>
    </xf>
    <xf numFmtId="40" fontId="10" fillId="0" borderId="0" xfId="467" applyNumberFormat="1" applyFont="1" applyFill="1" applyBorder="1" applyAlignment="1">
      <alignment horizontal="center"/>
    </xf>
    <xf numFmtId="0" fontId="9" fillId="0" borderId="13" xfId="467" applyFont="1" applyFill="1" applyBorder="1" applyAlignment="1">
      <alignment horizontal="center"/>
    </xf>
    <xf numFmtId="0" fontId="10" fillId="0" borderId="0" xfId="467" applyFont="1" applyBorder="1" applyAlignment="1">
      <alignment horizontal="center"/>
    </xf>
    <xf numFmtId="0" fontId="10" fillId="0" borderId="10" xfId="467" applyFont="1" applyFill="1" applyBorder="1" applyAlignment="1">
      <alignment horizontal="center"/>
    </xf>
    <xf numFmtId="0" fontId="9" fillId="0" borderId="13" xfId="467" applyFont="1" applyFill="1" applyBorder="1" applyAlignment="1"/>
    <xf numFmtId="0" fontId="96" fillId="0" borderId="0" xfId="467" applyFont="1" applyFill="1"/>
    <xf numFmtId="8" fontId="10" fillId="0" borderId="0" xfId="467" applyNumberFormat="1" applyFont="1" applyFill="1" applyBorder="1" applyAlignment="1">
      <alignment horizontal="center"/>
    </xf>
    <xf numFmtId="2" fontId="10" fillId="0" borderId="12" xfId="467" applyNumberFormat="1" applyFont="1" applyFill="1" applyBorder="1" applyAlignment="1">
      <alignment horizontal="center"/>
    </xf>
    <xf numFmtId="0" fontId="10" fillId="0" borderId="10" xfId="467" applyFont="1" applyBorder="1"/>
    <xf numFmtId="2" fontId="10" fillId="0" borderId="0" xfId="467" applyNumberFormat="1" applyFont="1" applyFill="1" applyBorder="1" applyAlignment="1">
      <alignment horizontal="right"/>
    </xf>
    <xf numFmtId="0" fontId="10" fillId="0" borderId="14" xfId="467" applyFont="1" applyBorder="1"/>
    <xf numFmtId="2" fontId="10" fillId="0" borderId="10" xfId="467" applyNumberFormat="1" applyFont="1" applyFill="1" applyBorder="1" applyAlignment="1">
      <alignment horizontal="center"/>
    </xf>
    <xf numFmtId="40" fontId="10" fillId="0" borderId="10" xfId="467" applyNumberFormat="1" applyFont="1" applyFill="1" applyBorder="1" applyAlignment="1">
      <alignment horizontal="center"/>
    </xf>
    <xf numFmtId="0" fontId="9" fillId="0" borderId="13" xfId="467" applyFont="1" applyBorder="1" applyAlignment="1">
      <alignment horizontal="center"/>
    </xf>
    <xf numFmtId="0" fontId="10" fillId="0" borderId="13" xfId="467" applyFont="1" applyBorder="1" applyAlignment="1">
      <alignment horizontal="center"/>
    </xf>
    <xf numFmtId="2" fontId="10" fillId="0" borderId="10" xfId="467" applyNumberFormat="1" applyFont="1" applyBorder="1" applyAlignment="1">
      <alignment horizontal="center"/>
    </xf>
    <xf numFmtId="0" fontId="10" fillId="0" borderId="0" xfId="467" applyFont="1" applyBorder="1" applyAlignment="1">
      <alignment horizontal="center" wrapText="1"/>
    </xf>
    <xf numFmtId="0" fontId="10" fillId="0" borderId="24" xfId="467" applyFont="1" applyBorder="1" applyAlignment="1">
      <alignment horizontal="center"/>
    </xf>
    <xf numFmtId="0" fontId="10" fillId="0" borderId="22" xfId="467" applyFont="1" applyBorder="1" applyAlignment="1">
      <alignment horizontal="center" wrapText="1"/>
    </xf>
    <xf numFmtId="0" fontId="9" fillId="0" borderId="13" xfId="467" applyFont="1" applyBorder="1" applyAlignment="1"/>
    <xf numFmtId="0" fontId="9" fillId="0" borderId="0" xfId="467" applyFont="1" applyBorder="1"/>
    <xf numFmtId="4" fontId="10" fillId="0" borderId="16" xfId="467" applyNumberFormat="1" applyFont="1" applyFill="1" applyBorder="1" applyAlignment="1">
      <alignment horizontal="center"/>
    </xf>
    <xf numFmtId="4" fontId="10" fillId="0" borderId="15" xfId="467" applyNumberFormat="1" applyFont="1" applyFill="1" applyBorder="1" applyAlignment="1">
      <alignment horizontal="center"/>
    </xf>
    <xf numFmtId="4" fontId="10" fillId="0" borderId="24" xfId="467" applyNumberFormat="1" applyFont="1" applyFill="1" applyBorder="1" applyAlignment="1">
      <alignment horizontal="center"/>
    </xf>
    <xf numFmtId="4" fontId="10" fillId="0" borderId="21" xfId="467" applyNumberFormat="1" applyFont="1" applyFill="1" applyBorder="1" applyAlignment="1">
      <alignment horizontal="center"/>
    </xf>
    <xf numFmtId="0" fontId="10" fillId="0" borderId="10" xfId="467" applyFont="1" applyFill="1" applyBorder="1" applyAlignment="1">
      <alignment horizontal="center" vertical="center" wrapText="1"/>
    </xf>
    <xf numFmtId="2" fontId="9" fillId="0" borderId="0" xfId="467" applyNumberFormat="1" applyFont="1"/>
    <xf numFmtId="2" fontId="10" fillId="0" borderId="0" xfId="467" applyNumberFormat="1" applyFont="1"/>
    <xf numFmtId="2" fontId="9" fillId="0" borderId="0" xfId="467" applyNumberFormat="1" applyFont="1" applyAlignment="1">
      <alignment wrapText="1"/>
    </xf>
    <xf numFmtId="2" fontId="10" fillId="0" borderId="0" xfId="467" applyNumberFormat="1" applyFont="1" applyAlignment="1">
      <alignment horizontal="right"/>
    </xf>
    <xf numFmtId="2" fontId="9" fillId="0" borderId="0" xfId="467" applyNumberFormat="1" applyFont="1" applyAlignment="1">
      <alignment horizontal="right"/>
    </xf>
    <xf numFmtId="2" fontId="10" fillId="24" borderId="2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10" fillId="0" borderId="13" xfId="467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center" wrapText="1"/>
    </xf>
    <xf numFmtId="0" fontId="103" fillId="0" borderId="0" xfId="467" applyFont="1"/>
    <xf numFmtId="0" fontId="104" fillId="0" borderId="0" xfId="467" applyFont="1"/>
    <xf numFmtId="0" fontId="105" fillId="0" borderId="13" xfId="0" applyFont="1" applyBorder="1"/>
    <xf numFmtId="0" fontId="105" fillId="0" borderId="0" xfId="0" applyFont="1"/>
    <xf numFmtId="0" fontId="105" fillId="0" borderId="0" xfId="467" applyFont="1"/>
    <xf numFmtId="2" fontId="10" fillId="0" borderId="0" xfId="468" applyNumberFormat="1" applyFont="1" applyFill="1" applyBorder="1" applyAlignment="1">
      <alignment horizontal="right"/>
    </xf>
    <xf numFmtId="0" fontId="10" fillId="0" borderId="0" xfId="467" quotePrefix="1" applyNumberFormat="1" applyFont="1" applyFill="1" applyAlignment="1">
      <alignment horizontal="center"/>
    </xf>
    <xf numFmtId="2" fontId="10" fillId="0" borderId="0" xfId="42" applyNumberFormat="1" applyFont="1" applyFill="1" applyBorder="1" applyAlignment="1">
      <alignment horizontal="left" indent="1"/>
    </xf>
    <xf numFmtId="0" fontId="9" fillId="0" borderId="0" xfId="474" applyFont="1" applyFill="1" applyBorder="1" applyAlignment="1">
      <alignment horizontal="left"/>
    </xf>
    <xf numFmtId="0" fontId="10" fillId="0" borderId="0" xfId="474" applyFont="1" applyFill="1" applyBorder="1" applyAlignment="1">
      <alignment horizontal="left"/>
    </xf>
    <xf numFmtId="175" fontId="10" fillId="24" borderId="0" xfId="42" applyNumberFormat="1" applyFont="1" applyFill="1" applyBorder="1" applyAlignment="1">
      <alignment horizontal="right"/>
    </xf>
    <xf numFmtId="39" fontId="10" fillId="24" borderId="0" xfId="42" applyNumberFormat="1" applyFont="1" applyFill="1" applyBorder="1" applyAlignment="1">
      <alignment horizontal="right"/>
    </xf>
    <xf numFmtId="7" fontId="10" fillId="0" borderId="0" xfId="42" applyNumberFormat="1" applyFont="1" applyFill="1" applyBorder="1" applyAlignment="1">
      <alignment horizontal="right"/>
    </xf>
    <xf numFmtId="39" fontId="10" fillId="0" borderId="0" xfId="42" applyNumberFormat="1" applyFont="1" applyFill="1" applyBorder="1" applyAlignment="1">
      <alignment horizontal="right"/>
    </xf>
    <xf numFmtId="0" fontId="10" fillId="0" borderId="0" xfId="467" applyFont="1" applyFill="1" applyAlignment="1">
      <alignment vertical="top"/>
    </xf>
    <xf numFmtId="0" fontId="10" fillId="0" borderId="0" xfId="467" applyFont="1" applyFill="1" applyAlignment="1">
      <alignment horizontal="left" vertical="top"/>
    </xf>
    <xf numFmtId="0" fontId="75" fillId="0" borderId="0" xfId="467" applyFont="1" applyAlignment="1">
      <alignment horizontal="right"/>
    </xf>
    <xf numFmtId="2" fontId="75" fillId="0" borderId="0" xfId="467" applyNumberFormat="1" applyFont="1" applyAlignment="1">
      <alignment horizontal="right"/>
    </xf>
    <xf numFmtId="2" fontId="10" fillId="0" borderId="0" xfId="467" applyNumberFormat="1" applyFont="1" applyFill="1" applyAlignment="1">
      <alignment horizontal="right"/>
    </xf>
    <xf numFmtId="174" fontId="10" fillId="0" borderId="0" xfId="42" applyNumberFormat="1" applyFont="1" applyFill="1" applyBorder="1" applyAlignment="1">
      <alignment horizontal="right"/>
    </xf>
    <xf numFmtId="182" fontId="10" fillId="24" borderId="0" xfId="468" applyNumberFormat="1" applyFont="1" applyFill="1" applyAlignment="1">
      <alignment horizontal="right"/>
    </xf>
    <xf numFmtId="182" fontId="10" fillId="24" borderId="0" xfId="467" applyNumberFormat="1" applyFont="1" applyFill="1" applyAlignment="1">
      <alignment horizontal="right"/>
    </xf>
    <xf numFmtId="182" fontId="10" fillId="0" borderId="0" xfId="467" applyNumberFormat="1" applyFont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2" fillId="0" borderId="0" xfId="467" applyFont="1" applyFill="1" applyAlignment="1">
      <alignment horizontal="left"/>
    </xf>
    <xf numFmtId="40" fontId="10" fillId="0" borderId="16" xfId="467" applyNumberFormat="1" applyFont="1" applyFill="1" applyBorder="1" applyAlignment="1">
      <alignment horizontal="center"/>
    </xf>
    <xf numFmtId="0" fontId="9" fillId="0" borderId="16" xfId="467" applyFont="1" applyFill="1" applyBorder="1" applyAlignment="1">
      <alignment horizontal="center"/>
    </xf>
    <xf numFmtId="40" fontId="10" fillId="0" borderId="13" xfId="467" applyNumberFormat="1" applyFont="1" applyFill="1" applyBorder="1" applyAlignment="1">
      <alignment horizontal="center"/>
    </xf>
    <xf numFmtId="4" fontId="10" fillId="0" borderId="13" xfId="467" applyNumberFormat="1" applyFont="1" applyFill="1" applyBorder="1" applyAlignment="1">
      <alignment horizontal="center"/>
    </xf>
    <xf numFmtId="2" fontId="10" fillId="0" borderId="13" xfId="467" applyNumberFormat="1" applyFont="1" applyFill="1" applyBorder="1" applyAlignment="1">
      <alignment horizontal="center"/>
    </xf>
    <xf numFmtId="40" fontId="10" fillId="0" borderId="15" xfId="467" applyNumberFormat="1" applyFont="1" applyFill="1" applyBorder="1" applyAlignment="1">
      <alignment horizontal="center"/>
    </xf>
    <xf numFmtId="2" fontId="10" fillId="0" borderId="15" xfId="467" applyNumberFormat="1" applyFont="1" applyFill="1" applyBorder="1" applyAlignment="1">
      <alignment horizontal="center"/>
    </xf>
    <xf numFmtId="2" fontId="10" fillId="0" borderId="15" xfId="467" applyNumberFormat="1" applyFont="1" applyBorder="1" applyAlignment="1">
      <alignment horizontal="center"/>
    </xf>
    <xf numFmtId="177" fontId="33" fillId="24" borderId="53" xfId="467" applyNumberFormat="1" applyFont="1" applyFill="1" applyBorder="1" applyAlignment="1">
      <alignment horizontal="center" vertical="center"/>
    </xf>
    <xf numFmtId="177" fontId="33" fillId="24" borderId="13" xfId="467" applyNumberFormat="1" applyFont="1" applyFill="1" applyBorder="1" applyAlignment="1">
      <alignment horizontal="center" vertical="center"/>
    </xf>
    <xf numFmtId="177" fontId="33" fillId="24" borderId="22" xfId="467" applyNumberFormat="1" applyFont="1" applyFill="1" applyBorder="1" applyAlignment="1">
      <alignment horizontal="center" vertical="center" wrapText="1"/>
    </xf>
    <xf numFmtId="177" fontId="33" fillId="24" borderId="13" xfId="467" applyNumberFormat="1" applyFont="1" applyFill="1" applyBorder="1" applyAlignment="1">
      <alignment horizontal="center" vertical="center" wrapText="1"/>
    </xf>
    <xf numFmtId="177" fontId="33" fillId="24" borderId="13" xfId="467" applyNumberFormat="1" applyFont="1" applyFill="1" applyBorder="1" applyAlignment="1">
      <alignment horizontal="center"/>
    </xf>
    <xf numFmtId="177" fontId="33" fillId="24" borderId="17" xfId="467" applyNumberFormat="1" applyFont="1" applyFill="1" applyBorder="1" applyAlignment="1">
      <alignment horizontal="center"/>
    </xf>
    <xf numFmtId="177" fontId="33" fillId="24" borderId="65" xfId="467" applyNumberFormat="1" applyFont="1" applyFill="1" applyBorder="1" applyAlignment="1">
      <alignment horizontal="center" vertical="center"/>
    </xf>
    <xf numFmtId="0" fontId="9" fillId="0" borderId="0" xfId="467" applyFont="1" applyFill="1" applyAlignment="1">
      <alignment horizontal="left"/>
    </xf>
    <xf numFmtId="0" fontId="2" fillId="0" borderId="0" xfId="467" applyAlignment="1">
      <alignment horizontal="center"/>
    </xf>
    <xf numFmtId="3" fontId="106" fillId="0" borderId="14" xfId="470" applyNumberFormat="1" applyFont="1" applyFill="1" applyBorder="1"/>
    <xf numFmtId="0" fontId="75" fillId="0" borderId="0" xfId="467" applyFont="1" applyFill="1" applyAlignment="1">
      <alignment horizontal="left"/>
    </xf>
    <xf numFmtId="177" fontId="33" fillId="24" borderId="51" xfId="467" applyNumberFormat="1" applyFont="1" applyFill="1" applyBorder="1" applyAlignment="1">
      <alignment horizontal="center" vertical="center"/>
    </xf>
    <xf numFmtId="0" fontId="33" fillId="24" borderId="15" xfId="467" applyFont="1" applyFill="1" applyBorder="1" applyAlignment="1">
      <alignment horizontal="center" vertical="center" wrapText="1"/>
    </xf>
    <xf numFmtId="177" fontId="33" fillId="24" borderId="15" xfId="467" applyNumberFormat="1" applyFont="1" applyFill="1" applyBorder="1" applyAlignment="1">
      <alignment horizontal="center" vertical="center" wrapText="1"/>
    </xf>
    <xf numFmtId="177" fontId="33" fillId="24" borderId="0" xfId="467" applyNumberFormat="1" applyFont="1" applyFill="1" applyBorder="1" applyAlignment="1">
      <alignment horizontal="center" vertical="center" wrapText="1"/>
    </xf>
    <xf numFmtId="0" fontId="33" fillId="24" borderId="13" xfId="467" applyFont="1" applyFill="1" applyBorder="1" applyAlignment="1">
      <alignment horizontal="center" vertical="center" wrapText="1"/>
    </xf>
    <xf numFmtId="177" fontId="107" fillId="24" borderId="10" xfId="467" applyNumberFormat="1" applyFont="1" applyFill="1" applyBorder="1" applyAlignment="1">
      <alignment horizontal="center" vertical="center" wrapText="1"/>
    </xf>
    <xf numFmtId="177" fontId="107" fillId="24" borderId="13" xfId="467" applyNumberFormat="1" applyFont="1" applyFill="1" applyBorder="1" applyAlignment="1">
      <alignment horizontal="center" vertical="center" wrapText="1"/>
    </xf>
    <xf numFmtId="0" fontId="107" fillId="0" borderId="0" xfId="467" applyFont="1"/>
    <xf numFmtId="177" fontId="107" fillId="24" borderId="15" xfId="467" applyNumberFormat="1" applyFont="1" applyFill="1" applyBorder="1" applyAlignment="1">
      <alignment horizontal="center" vertical="center" wrapText="1"/>
    </xf>
    <xf numFmtId="177" fontId="107" fillId="24" borderId="15" xfId="467" applyNumberFormat="1" applyFont="1" applyFill="1" applyBorder="1" applyAlignment="1">
      <alignment horizontal="center"/>
    </xf>
    <xf numFmtId="177" fontId="107" fillId="24" borderId="15" xfId="467" applyNumberFormat="1" applyFont="1" applyFill="1" applyBorder="1" applyAlignment="1">
      <alignment horizontal="center" vertical="center"/>
    </xf>
    <xf numFmtId="177" fontId="107" fillId="24" borderId="0" xfId="467" applyNumberFormat="1" applyFont="1" applyFill="1" applyBorder="1" applyAlignment="1">
      <alignment horizontal="center"/>
    </xf>
    <xf numFmtId="177" fontId="107" fillId="24" borderId="13" xfId="467" applyNumberFormat="1" applyFont="1" applyFill="1" applyBorder="1" applyAlignment="1">
      <alignment horizontal="center"/>
    </xf>
    <xf numFmtId="177" fontId="107" fillId="24" borderId="51" xfId="467" applyNumberFormat="1" applyFont="1" applyFill="1" applyBorder="1" applyAlignment="1">
      <alignment horizontal="center"/>
    </xf>
    <xf numFmtId="177" fontId="107" fillId="24" borderId="49" xfId="467" applyNumberFormat="1" applyFont="1" applyFill="1" applyBorder="1" applyAlignment="1">
      <alignment horizontal="center"/>
    </xf>
    <xf numFmtId="0" fontId="107" fillId="24" borderId="15" xfId="467" applyFont="1" applyFill="1" applyBorder="1" applyAlignment="1">
      <alignment horizontal="center" vertical="center" wrapText="1"/>
    </xf>
    <xf numFmtId="177" fontId="107" fillId="24" borderId="10" xfId="467" applyNumberFormat="1" applyFont="1" applyFill="1" applyBorder="1" applyAlignment="1">
      <alignment horizontal="center"/>
    </xf>
    <xf numFmtId="177" fontId="107" fillId="24" borderId="67" xfId="467" applyNumberFormat="1" applyFont="1" applyFill="1" applyBorder="1" applyAlignment="1">
      <alignment horizontal="center"/>
    </xf>
    <xf numFmtId="177" fontId="107" fillId="24" borderId="62" xfId="467" applyNumberFormat="1" applyFont="1" applyFill="1" applyBorder="1" applyAlignment="1">
      <alignment horizontal="center"/>
    </xf>
    <xf numFmtId="177" fontId="107" fillId="24" borderId="50" xfId="467" applyNumberFormat="1" applyFont="1" applyFill="1" applyBorder="1" applyAlignment="1">
      <alignment horizontal="center"/>
    </xf>
    <xf numFmtId="177" fontId="107" fillId="24" borderId="56" xfId="467" applyNumberFormat="1" applyFont="1" applyFill="1" applyBorder="1" applyAlignment="1">
      <alignment horizontal="center"/>
    </xf>
    <xf numFmtId="0" fontId="107" fillId="24" borderId="16" xfId="467" applyFont="1" applyFill="1" applyBorder="1" applyAlignment="1">
      <alignment horizontal="center" vertical="center" wrapText="1"/>
    </xf>
    <xf numFmtId="2" fontId="109" fillId="24" borderId="0" xfId="468" applyNumberFormat="1" applyFont="1" applyFill="1" applyAlignment="1" applyProtection="1">
      <alignment horizontal="right"/>
    </xf>
    <xf numFmtId="0" fontId="110" fillId="0" borderId="0" xfId="467" applyFont="1" applyFill="1"/>
    <xf numFmtId="2" fontId="110" fillId="24" borderId="0" xfId="468" applyNumberFormat="1" applyFont="1" applyFill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9" fillId="0" borderId="0" xfId="467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1" fillId="0" borderId="0" xfId="0" applyFont="1" applyFill="1" applyBorder="1" applyAlignment="1">
      <alignment horizontal="left"/>
    </xf>
    <xf numFmtId="0" fontId="111" fillId="0" borderId="0" xfId="0" applyFont="1" applyFill="1" applyBorder="1" applyAlignment="1">
      <alignment horizontal="center"/>
    </xf>
    <xf numFmtId="0" fontId="111" fillId="0" borderId="0" xfId="467" applyFont="1" applyFill="1" applyBorder="1"/>
    <xf numFmtId="0" fontId="112" fillId="0" borderId="0" xfId="467" applyFont="1" applyFill="1"/>
    <xf numFmtId="177" fontId="9" fillId="0" borderId="0" xfId="467" applyNumberFormat="1" applyFont="1" applyFill="1"/>
    <xf numFmtId="0" fontId="111" fillId="0" borderId="0" xfId="467" applyFont="1" applyFill="1" applyBorder="1" applyAlignment="1">
      <alignment horizontal="left"/>
    </xf>
    <xf numFmtId="0" fontId="111" fillId="0" borderId="0" xfId="467" applyFont="1" applyFill="1" applyBorder="1" applyAlignment="1">
      <alignment horizontal="center"/>
    </xf>
    <xf numFmtId="0" fontId="113" fillId="0" borderId="0" xfId="467" applyFont="1" applyFill="1" applyAlignment="1">
      <alignment horizontal="center"/>
    </xf>
    <xf numFmtId="0" fontId="1" fillId="0" borderId="0" xfId="467" applyFont="1"/>
    <xf numFmtId="0" fontId="111" fillId="0" borderId="0" xfId="0" applyFont="1" applyFill="1" applyBorder="1" applyAlignment="1">
      <alignment horizontal="right"/>
    </xf>
    <xf numFmtId="0" fontId="114" fillId="0" borderId="0" xfId="467" applyFont="1" applyFill="1"/>
    <xf numFmtId="0" fontId="115" fillId="0" borderId="0" xfId="467" applyFont="1"/>
    <xf numFmtId="0" fontId="111" fillId="0" borderId="0" xfId="0" applyFont="1" applyFill="1" applyBorder="1"/>
    <xf numFmtId="0" fontId="116" fillId="0" borderId="0" xfId="467" applyFont="1"/>
    <xf numFmtId="0" fontId="112" fillId="0" borderId="0" xfId="467" applyFont="1"/>
    <xf numFmtId="0" fontId="32" fillId="0" borderId="0" xfId="467" applyFont="1"/>
    <xf numFmtId="0" fontId="32" fillId="0" borderId="0" xfId="467" applyFont="1" applyFill="1"/>
    <xf numFmtId="0" fontId="117" fillId="0" borderId="0" xfId="467" applyFont="1" applyFill="1"/>
    <xf numFmtId="0" fontId="116" fillId="0" borderId="0" xfId="467" applyFont="1" applyAlignment="1">
      <alignment horizontal="center"/>
    </xf>
    <xf numFmtId="0" fontId="111" fillId="0" borderId="0" xfId="467" applyFont="1" applyFill="1" applyAlignment="1">
      <alignment horizontal="left"/>
    </xf>
    <xf numFmtId="0" fontId="32" fillId="0" borderId="0" xfId="467" applyFont="1" applyFill="1" applyAlignment="1">
      <alignment horizontal="left"/>
    </xf>
    <xf numFmtId="0" fontId="110" fillId="0" borderId="0" xfId="467" applyFont="1"/>
    <xf numFmtId="0" fontId="110" fillId="0" borderId="0" xfId="467" applyFont="1" applyAlignment="1">
      <alignment horizontal="center"/>
    </xf>
    <xf numFmtId="0" fontId="115" fillId="0" borderId="0" xfId="467" applyFont="1" applyFill="1" applyAlignment="1">
      <alignment horizontal="left"/>
    </xf>
    <xf numFmtId="0" fontId="111" fillId="0" borderId="0" xfId="467" applyFont="1" applyFill="1" applyAlignment="1"/>
    <xf numFmtId="0" fontId="112" fillId="0" borderId="0" xfId="467" applyFont="1" applyFill="1" applyAlignment="1"/>
    <xf numFmtId="0" fontId="96" fillId="0" borderId="0" xfId="467" applyFont="1" applyAlignment="1">
      <alignment horizontal="center"/>
    </xf>
    <xf numFmtId="0" fontId="111" fillId="0" borderId="0" xfId="467" applyFont="1" applyFill="1"/>
    <xf numFmtId="0" fontId="111" fillId="0" borderId="0" xfId="0" applyFont="1" applyFill="1"/>
    <xf numFmtId="0" fontId="111" fillId="0" borderId="0" xfId="0" applyFont="1" applyFill="1" applyAlignment="1">
      <alignment horizontal="left"/>
    </xf>
    <xf numFmtId="0" fontId="111" fillId="0" borderId="0" xfId="467" applyFont="1" applyFill="1" applyAlignment="1">
      <alignment horizontal="center"/>
    </xf>
    <xf numFmtId="0" fontId="9" fillId="0" borderId="23" xfId="0" applyFont="1" applyFill="1" applyBorder="1"/>
    <xf numFmtId="0" fontId="111" fillId="0" borderId="0" xfId="40" applyFont="1" applyFill="1" applyBorder="1" applyAlignment="1">
      <alignment horizontal="center"/>
    </xf>
    <xf numFmtId="0" fontId="111" fillId="0" borderId="0" xfId="0" applyFont="1" applyFill="1" applyAlignment="1">
      <alignment vertical="center"/>
    </xf>
    <xf numFmtId="0" fontId="9" fillId="0" borderId="0" xfId="40" applyFont="1" applyAlignment="1">
      <alignment horizontal="center"/>
    </xf>
    <xf numFmtId="0" fontId="111" fillId="0" borderId="0" xfId="166" applyFont="1" applyFill="1" applyBorder="1" applyAlignment="1">
      <alignment horizontal="center"/>
    </xf>
    <xf numFmtId="0" fontId="111" fillId="0" borderId="0" xfId="166" applyFont="1" applyFill="1" applyBorder="1"/>
    <xf numFmtId="0" fontId="9" fillId="0" borderId="0" xfId="166" applyFont="1" applyAlignment="1">
      <alignment horizontal="center"/>
    </xf>
    <xf numFmtId="0" fontId="110" fillId="0" borderId="0" xfId="467" applyFont="1" applyFill="1" applyAlignment="1">
      <alignment horizontal="center"/>
    </xf>
    <xf numFmtId="0" fontId="9" fillId="0" borderId="0" xfId="467" applyFont="1" applyAlignment="1">
      <alignment horizontal="center"/>
    </xf>
    <xf numFmtId="182" fontId="111" fillId="0" borderId="0" xfId="467" applyNumberFormat="1" applyFont="1" applyFill="1" applyAlignment="1">
      <alignment horizontal="right"/>
    </xf>
    <xf numFmtId="0" fontId="110" fillId="0" borderId="0" xfId="467" applyFont="1" applyAlignment="1">
      <alignment horizontal="right"/>
    </xf>
    <xf numFmtId="0" fontId="111" fillId="0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177" fontId="118" fillId="24" borderId="51" xfId="467" applyNumberFormat="1" applyFont="1" applyFill="1" applyBorder="1" applyAlignment="1">
      <alignment horizontal="center" vertical="center"/>
    </xf>
    <xf numFmtId="0" fontId="119" fillId="0" borderId="0" xfId="467" applyFont="1"/>
    <xf numFmtId="177" fontId="10" fillId="0" borderId="0" xfId="467" applyNumberFormat="1" applyFont="1" applyFill="1" applyAlignment="1">
      <alignment horizontal="center" vertical="center"/>
    </xf>
    <xf numFmtId="10" fontId="9" fillId="0" borderId="17" xfId="0" applyNumberFormat="1" applyFont="1" applyBorder="1" applyAlignment="1">
      <alignment horizontal="center"/>
    </xf>
    <xf numFmtId="10" fontId="9" fillId="0" borderId="18" xfId="0" applyNumberFormat="1" applyFont="1" applyBorder="1" applyAlignment="1">
      <alignment horizontal="center"/>
    </xf>
    <xf numFmtId="10" fontId="9" fillId="0" borderId="19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164" fontId="9" fillId="0" borderId="17" xfId="0" applyNumberFormat="1" applyFont="1" applyBorder="1" applyAlignment="1">
      <alignment horizontal="center"/>
    </xf>
    <xf numFmtId="164" fontId="9" fillId="0" borderId="18" xfId="0" applyNumberFormat="1" applyFont="1" applyBorder="1" applyAlignment="1">
      <alignment horizontal="center"/>
    </xf>
    <xf numFmtId="164" fontId="9" fillId="0" borderId="1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4" fontId="9" fillId="0" borderId="17" xfId="0" applyNumberFormat="1" applyFont="1" applyFill="1" applyBorder="1" applyAlignment="1">
      <alignment horizontal="center"/>
    </xf>
    <xf numFmtId="164" fontId="9" fillId="0" borderId="18" xfId="0" applyNumberFormat="1" applyFont="1" applyFill="1" applyBorder="1" applyAlignment="1">
      <alignment horizontal="center"/>
    </xf>
    <xf numFmtId="164" fontId="9" fillId="0" borderId="19" xfId="0" applyNumberFormat="1" applyFont="1" applyFill="1" applyBorder="1" applyAlignment="1">
      <alignment horizontal="center"/>
    </xf>
    <xf numFmtId="0" fontId="10" fillId="0" borderId="18" xfId="467" applyFont="1" applyFill="1" applyBorder="1" applyAlignment="1">
      <alignment horizontal="center"/>
    </xf>
    <xf numFmtId="0" fontId="10" fillId="0" borderId="17" xfId="467" applyFont="1" applyFill="1" applyBorder="1" applyAlignment="1">
      <alignment horizontal="center"/>
    </xf>
    <xf numFmtId="0" fontId="4" fillId="0" borderId="19" xfId="467" applyFont="1" applyBorder="1" applyAlignment="1">
      <alignment horizontal="center"/>
    </xf>
    <xf numFmtId="0" fontId="10" fillId="0" borderId="20" xfId="467" applyFont="1" applyFill="1" applyBorder="1" applyAlignment="1">
      <alignment horizontal="center"/>
    </xf>
    <xf numFmtId="0" fontId="10" fillId="0" borderId="20" xfId="467" applyFont="1" applyBorder="1" applyAlignment="1">
      <alignment horizontal="center"/>
    </xf>
    <xf numFmtId="0" fontId="10" fillId="0" borderId="20" xfId="467" applyFont="1" applyBorder="1" applyAlignment="1"/>
    <xf numFmtId="0" fontId="9" fillId="0" borderId="0" xfId="467" applyFont="1" applyFill="1" applyAlignment="1">
      <alignment horizontal="left"/>
    </xf>
    <xf numFmtId="0" fontId="10" fillId="0" borderId="18" xfId="467" applyFont="1" applyBorder="1" applyAlignment="1"/>
    <xf numFmtId="0" fontId="10" fillId="0" borderId="19" xfId="467" applyFont="1" applyBorder="1" applyAlignment="1"/>
    <xf numFmtId="0" fontId="9" fillId="0" borderId="17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8" fillId="0" borderId="0" xfId="0" applyFont="1" applyFill="1" applyBorder="1" applyAlignment="1">
      <alignment horizontal="center"/>
    </xf>
    <xf numFmtId="0" fontId="9" fillId="0" borderId="17" xfId="467" applyFont="1" applyFill="1" applyBorder="1" applyAlignment="1">
      <alignment horizontal="center"/>
    </xf>
    <xf numFmtId="0" fontId="9" fillId="0" borderId="18" xfId="467" applyFont="1" applyFill="1" applyBorder="1" applyAlignment="1">
      <alignment horizontal="center"/>
    </xf>
    <xf numFmtId="0" fontId="9" fillId="0" borderId="19" xfId="467" applyFont="1" applyFill="1" applyBorder="1" applyAlignment="1">
      <alignment horizontal="center"/>
    </xf>
    <xf numFmtId="0" fontId="9" fillId="0" borderId="47" xfId="467" applyFont="1" applyFill="1" applyBorder="1" applyAlignment="1">
      <alignment horizontal="center"/>
    </xf>
    <xf numFmtId="0" fontId="9" fillId="0" borderId="74" xfId="467" applyFont="1" applyFill="1" applyBorder="1" applyAlignment="1">
      <alignment horizontal="center"/>
    </xf>
    <xf numFmtId="0" fontId="9" fillId="0" borderId="73" xfId="467" applyFont="1" applyFill="1" applyBorder="1" applyAlignment="1">
      <alignment horizontal="center"/>
    </xf>
    <xf numFmtId="0" fontId="9" fillId="0" borderId="66" xfId="467" applyFont="1" applyFill="1" applyBorder="1" applyAlignment="1">
      <alignment horizontal="center"/>
    </xf>
    <xf numFmtId="0" fontId="9" fillId="0" borderId="76" xfId="467" applyFont="1" applyFill="1" applyBorder="1" applyAlignment="1">
      <alignment horizontal="center"/>
    </xf>
    <xf numFmtId="0" fontId="9" fillId="0" borderId="75" xfId="467" applyFont="1" applyFill="1" applyBorder="1" applyAlignment="1">
      <alignment horizontal="center"/>
    </xf>
    <xf numFmtId="0" fontId="9" fillId="0" borderId="77" xfId="467" applyFont="1" applyFill="1" applyBorder="1" applyAlignment="1">
      <alignment horizontal="center"/>
    </xf>
    <xf numFmtId="0" fontId="9" fillId="0" borderId="64" xfId="467" applyFont="1" applyFill="1" applyBorder="1" applyAlignment="1">
      <alignment horizontal="center"/>
    </xf>
    <xf numFmtId="0" fontId="34" fillId="0" borderId="0" xfId="467" applyFont="1" applyFill="1" applyBorder="1" applyAlignment="1">
      <alignment horizontal="center"/>
    </xf>
    <xf numFmtId="0" fontId="9" fillId="0" borderId="24" xfId="467" applyFont="1" applyFill="1" applyBorder="1" applyAlignment="1">
      <alignment horizontal="center" wrapText="1"/>
    </xf>
    <xf numFmtId="0" fontId="9" fillId="0" borderId="12" xfId="467" applyFont="1" applyFill="1" applyBorder="1" applyAlignment="1">
      <alignment horizontal="center" wrapText="1"/>
    </xf>
    <xf numFmtId="177" fontId="9" fillId="24" borderId="17" xfId="467" applyNumberFormat="1" applyFont="1" applyFill="1" applyBorder="1" applyAlignment="1">
      <alignment horizontal="center"/>
    </xf>
    <xf numFmtId="177" fontId="9" fillId="24" borderId="18" xfId="467" applyNumberFormat="1" applyFont="1" applyFill="1" applyBorder="1" applyAlignment="1">
      <alignment horizontal="center"/>
    </xf>
    <xf numFmtId="177" fontId="9" fillId="24" borderId="19" xfId="467" applyNumberFormat="1" applyFont="1" applyFill="1" applyBorder="1" applyAlignment="1">
      <alignment horizontal="center"/>
    </xf>
    <xf numFmtId="177" fontId="9" fillId="0" borderId="20" xfId="467" applyNumberFormat="1" applyFont="1" applyFill="1" applyBorder="1" applyAlignment="1">
      <alignment horizontal="center"/>
    </xf>
    <xf numFmtId="177" fontId="9" fillId="0" borderId="17" xfId="467" applyNumberFormat="1" applyFont="1" applyFill="1" applyBorder="1" applyAlignment="1">
      <alignment horizontal="center"/>
    </xf>
    <xf numFmtId="177" fontId="9" fillId="0" borderId="18" xfId="467" applyNumberFormat="1" applyFont="1" applyFill="1" applyBorder="1" applyAlignment="1">
      <alignment horizontal="center"/>
    </xf>
    <xf numFmtId="177" fontId="9" fillId="0" borderId="19" xfId="467" applyNumberFormat="1" applyFont="1" applyFill="1" applyBorder="1" applyAlignment="1">
      <alignment horizontal="center"/>
    </xf>
    <xf numFmtId="0" fontId="9" fillId="24" borderId="18" xfId="467" applyFont="1" applyFill="1" applyBorder="1" applyAlignment="1">
      <alignment horizontal="center"/>
    </xf>
    <xf numFmtId="0" fontId="9" fillId="24" borderId="19" xfId="467" applyFont="1" applyFill="1" applyBorder="1" applyAlignment="1">
      <alignment horizontal="center"/>
    </xf>
    <xf numFmtId="0" fontId="10" fillId="0" borderId="0" xfId="469" applyFont="1" applyFill="1" applyBorder="1" applyAlignment="1">
      <alignment horizontal="left" wrapText="1"/>
    </xf>
    <xf numFmtId="0" fontId="96" fillId="0" borderId="0" xfId="467" applyFont="1" applyAlignment="1">
      <alignment horizontal="left"/>
    </xf>
    <xf numFmtId="0" fontId="28" fillId="0" borderId="17" xfId="470" applyFont="1" applyFill="1" applyBorder="1" applyAlignment="1">
      <alignment horizontal="center"/>
    </xf>
    <xf numFmtId="0" fontId="28" fillId="0" borderId="18" xfId="470" applyFont="1" applyFill="1" applyBorder="1" applyAlignment="1">
      <alignment horizontal="center"/>
    </xf>
    <xf numFmtId="0" fontId="28" fillId="0" borderId="19" xfId="470" applyFont="1" applyFill="1" applyBorder="1" applyAlignment="1">
      <alignment horizontal="center"/>
    </xf>
    <xf numFmtId="0" fontId="2" fillId="0" borderId="0" xfId="467" applyAlignment="1">
      <alignment horizontal="center"/>
    </xf>
    <xf numFmtId="0" fontId="9" fillId="0" borderId="17" xfId="469" applyFont="1" applyFill="1" applyBorder="1" applyAlignment="1">
      <alignment horizontal="center"/>
    </xf>
    <xf numFmtId="0" fontId="9" fillId="0" borderId="18" xfId="469" applyFont="1" applyFill="1" applyBorder="1" applyAlignment="1">
      <alignment horizontal="center"/>
    </xf>
    <xf numFmtId="0" fontId="9" fillId="0" borderId="19" xfId="469" applyFont="1" applyFill="1" applyBorder="1" applyAlignment="1">
      <alignment horizontal="center"/>
    </xf>
    <xf numFmtId="0" fontId="9" fillId="0" borderId="22" xfId="469" applyFont="1" applyFill="1" applyBorder="1" applyAlignment="1">
      <alignment horizontal="center"/>
    </xf>
    <xf numFmtId="0" fontId="9" fillId="0" borderId="24" xfId="469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11" fillId="0" borderId="0" xfId="467" applyFont="1" applyFill="1" applyAlignment="1"/>
    <xf numFmtId="0" fontId="112" fillId="0" borderId="0" xfId="467" applyFont="1" applyFill="1" applyAlignment="1"/>
    <xf numFmtId="0" fontId="9" fillId="0" borderId="0" xfId="467" applyFont="1" applyFill="1" applyAlignment="1">
      <alignment horizontal="right"/>
    </xf>
    <xf numFmtId="0" fontId="9" fillId="0" borderId="0" xfId="467" applyFont="1" applyFill="1" applyBorder="1" applyAlignment="1">
      <alignment horizontal="right"/>
    </xf>
    <xf numFmtId="0" fontId="9" fillId="0" borderId="89" xfId="467" applyFont="1" applyFill="1" applyBorder="1" applyAlignment="1">
      <alignment horizontal="center" wrapText="1"/>
    </xf>
    <xf numFmtId="0" fontId="9" fillId="0" borderId="88" xfId="467" applyFont="1" applyFill="1" applyBorder="1" applyAlignment="1">
      <alignment horizontal="center" wrapText="1"/>
    </xf>
    <xf numFmtId="0" fontId="9" fillId="0" borderId="66" xfId="467" applyFont="1" applyBorder="1" applyAlignment="1">
      <alignment horizontal="center"/>
    </xf>
    <xf numFmtId="0" fontId="9" fillId="0" borderId="75" xfId="467" applyFont="1" applyBorder="1" applyAlignment="1">
      <alignment horizontal="center"/>
    </xf>
    <xf numFmtId="0" fontId="10" fillId="0" borderId="0" xfId="467" applyFont="1" applyAlignment="1">
      <alignment horizontal="left"/>
    </xf>
    <xf numFmtId="0" fontId="9" fillId="0" borderId="0" xfId="467" applyFont="1" applyFill="1" applyBorder="1" applyAlignment="1">
      <alignment horizontal="left"/>
    </xf>
    <xf numFmtId="0" fontId="9" fillId="0" borderId="76" xfId="467" applyFont="1" applyBorder="1" applyAlignment="1">
      <alignment horizontal="center"/>
    </xf>
    <xf numFmtId="0" fontId="9" fillId="0" borderId="92" xfId="467" applyFont="1" applyBorder="1" applyAlignment="1">
      <alignment horizontal="center"/>
    </xf>
    <xf numFmtId="0" fontId="9" fillId="0" borderId="0" xfId="467" applyFont="1" applyAlignment="1">
      <alignment horizontal="left"/>
    </xf>
    <xf numFmtId="182" fontId="10" fillId="0" borderId="0" xfId="468" applyNumberFormat="1" applyFont="1" applyFill="1" applyAlignment="1" applyProtection="1">
      <alignment horizontal="right" vertical="top" wrapText="1"/>
    </xf>
    <xf numFmtId="182" fontId="10" fillId="0" borderId="23" xfId="468" applyNumberFormat="1" applyFont="1" applyFill="1" applyBorder="1" applyAlignment="1" applyProtection="1">
      <alignment horizontal="right" vertical="top" wrapText="1"/>
    </xf>
    <xf numFmtId="2" fontId="9" fillId="0" borderId="0" xfId="42" applyNumberFormat="1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0" borderId="0" xfId="467" applyFont="1" applyFill="1" applyAlignment="1">
      <alignment horizontal="center"/>
    </xf>
    <xf numFmtId="0" fontId="10" fillId="0" borderId="0" xfId="467" applyFont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/>
    <xf numFmtId="0" fontId="10" fillId="0" borderId="19" xfId="467" applyFont="1" applyBorder="1" applyAlignment="1">
      <alignment horizontal="center"/>
    </xf>
    <xf numFmtId="0" fontId="9" fillId="0" borderId="17" xfId="467" applyFont="1" applyBorder="1" applyAlignment="1">
      <alignment horizontal="center"/>
    </xf>
    <xf numFmtId="0" fontId="10" fillId="0" borderId="18" xfId="467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Border="1" applyAlignment="1"/>
    <xf numFmtId="0" fontId="9" fillId="0" borderId="17" xfId="40" applyFont="1" applyBorder="1" applyAlignment="1">
      <alignment horizontal="center"/>
    </xf>
    <xf numFmtId="0" fontId="9" fillId="0" borderId="18" xfId="40" applyFont="1" applyBorder="1" applyAlignment="1">
      <alignment horizontal="center"/>
    </xf>
    <xf numFmtId="0" fontId="9" fillId="0" borderId="19" xfId="40" applyFont="1" applyBorder="1" applyAlignment="1">
      <alignment horizontal="center"/>
    </xf>
    <xf numFmtId="0" fontId="10" fillId="0" borderId="22" xfId="40" applyFont="1" applyBorder="1" applyAlignment="1">
      <alignment horizontal="center" vertical="top" wrapText="1"/>
    </xf>
    <xf numFmtId="0" fontId="10" fillId="0" borderId="24" xfId="40" applyFont="1" applyBorder="1" applyAlignment="1">
      <alignment horizontal="center" vertical="top" wrapText="1"/>
    </xf>
    <xf numFmtId="0" fontId="10" fillId="0" borderId="13" xfId="40" applyFont="1" applyBorder="1" applyAlignment="1">
      <alignment horizontal="center" vertical="top" wrapText="1"/>
    </xf>
    <xf numFmtId="0" fontId="10" fillId="0" borderId="10" xfId="40" applyFont="1" applyBorder="1" applyAlignment="1">
      <alignment horizontal="center" vertical="top" wrapText="1"/>
    </xf>
    <xf numFmtId="0" fontId="10" fillId="0" borderId="14" xfId="40" applyFont="1" applyBorder="1" applyAlignment="1">
      <alignment horizontal="center" vertical="top" wrapText="1"/>
    </xf>
    <xf numFmtId="0" fontId="10" fillId="0" borderId="12" xfId="40" applyFont="1" applyBorder="1" applyAlignment="1">
      <alignment horizontal="center" vertical="top" wrapText="1"/>
    </xf>
    <xf numFmtId="0" fontId="9" fillId="0" borderId="0" xfId="40" applyFont="1" applyBorder="1" applyAlignment="1">
      <alignment horizontal="left"/>
    </xf>
    <xf numFmtId="0" fontId="10" fillId="0" borderId="0" xfId="40" applyFont="1" applyBorder="1" applyAlignment="1">
      <alignment horizontal="left"/>
    </xf>
    <xf numFmtId="0" fontId="9" fillId="0" borderId="17" xfId="166" applyFont="1" applyBorder="1" applyAlignment="1">
      <alignment horizontal="center"/>
    </xf>
    <xf numFmtId="0" fontId="9" fillId="0" borderId="18" xfId="166" applyFont="1" applyBorder="1" applyAlignment="1">
      <alignment horizontal="center"/>
    </xf>
    <xf numFmtId="0" fontId="9" fillId="0" borderId="19" xfId="166" applyFont="1" applyBorder="1" applyAlignment="1">
      <alignment horizontal="center"/>
    </xf>
    <xf numFmtId="0" fontId="10" fillId="0" borderId="22" xfId="166" applyFont="1" applyBorder="1" applyAlignment="1">
      <alignment horizontal="center" vertical="top" wrapText="1"/>
    </xf>
    <xf numFmtId="0" fontId="10" fillId="0" borderId="24" xfId="166" applyFont="1" applyBorder="1" applyAlignment="1">
      <alignment horizontal="center" vertical="top" wrapText="1"/>
    </xf>
    <xf numFmtId="0" fontId="10" fillId="0" borderId="13" xfId="166" applyFont="1" applyBorder="1" applyAlignment="1">
      <alignment horizontal="center" vertical="top" wrapText="1"/>
    </xf>
    <xf numFmtId="0" fontId="10" fillId="0" borderId="10" xfId="166" applyFont="1" applyBorder="1" applyAlignment="1">
      <alignment horizontal="center" vertical="top" wrapText="1"/>
    </xf>
    <xf numFmtId="0" fontId="10" fillId="0" borderId="14" xfId="166" applyFont="1" applyBorder="1" applyAlignment="1">
      <alignment horizontal="center" vertical="top" wrapText="1"/>
    </xf>
    <xf numFmtId="0" fontId="10" fillId="0" borderId="12" xfId="166" applyFont="1" applyBorder="1" applyAlignment="1">
      <alignment horizontal="center" vertical="top" wrapText="1"/>
    </xf>
    <xf numFmtId="0" fontId="9" fillId="0" borderId="0" xfId="166" applyFont="1" applyBorder="1" applyAlignment="1">
      <alignment horizontal="left"/>
    </xf>
    <xf numFmtId="0" fontId="10" fillId="0" borderId="0" xfId="166" applyFont="1" applyBorder="1" applyAlignment="1">
      <alignment horizontal="left"/>
    </xf>
    <xf numFmtId="0" fontId="9" fillId="0" borderId="0" xfId="166" applyFont="1" applyBorder="1" applyAlignment="1">
      <alignment horizontal="center"/>
    </xf>
    <xf numFmtId="0" fontId="10" fillId="0" borderId="0" xfId="166" applyFont="1" applyBorder="1" applyAlignment="1">
      <alignment horizontal="center"/>
    </xf>
  </cellXfs>
  <cellStyles count="475">
    <cellStyle name="20% - Accent1" xfId="1" builtinId="30" customBuiltin="1"/>
    <cellStyle name="20% - Accent1 2" xfId="94"/>
    <cellStyle name="20% - Accent1 2 2" xfId="390"/>
    <cellStyle name="20% - Accent1 2 3" xfId="303"/>
    <cellStyle name="20% - Accent1 3" xfId="251"/>
    <cellStyle name="20% - Accent1 4" xfId="69"/>
    <cellStyle name="20% - Accent1 5" xfId="367"/>
    <cellStyle name="20% - Accent2" xfId="2" builtinId="34" customBuiltin="1"/>
    <cellStyle name="20% - Accent2 2" xfId="95"/>
    <cellStyle name="20% - Accent2 2 2" xfId="391"/>
    <cellStyle name="20% - Accent2 2 3" xfId="304"/>
    <cellStyle name="20% - Accent2 3" xfId="252"/>
    <cellStyle name="20% - Accent2 4" xfId="73"/>
    <cellStyle name="20% - Accent2 5" xfId="371"/>
    <cellStyle name="20% - Accent3" xfId="3" builtinId="38" customBuiltin="1"/>
    <cellStyle name="20% - Accent3 2" xfId="96"/>
    <cellStyle name="20% - Accent3 2 2" xfId="392"/>
    <cellStyle name="20% - Accent3 2 3" xfId="305"/>
    <cellStyle name="20% - Accent3 3" xfId="253"/>
    <cellStyle name="20% - Accent3 4" xfId="77"/>
    <cellStyle name="20% - Accent3 5" xfId="375"/>
    <cellStyle name="20% - Accent4" xfId="4" builtinId="42" customBuiltin="1"/>
    <cellStyle name="20% - Accent4 2" xfId="97"/>
    <cellStyle name="20% - Accent4 2 2" xfId="393"/>
    <cellStyle name="20% - Accent4 2 3" xfId="306"/>
    <cellStyle name="20% - Accent4 3" xfId="229"/>
    <cellStyle name="20% - Accent4 4" xfId="81"/>
    <cellStyle name="20% - Accent4 5" xfId="379"/>
    <cellStyle name="20% - Accent5" xfId="5" builtinId="46" customBuiltin="1"/>
    <cellStyle name="20% - Accent5 2" xfId="98"/>
    <cellStyle name="20% - Accent5 2 2" xfId="394"/>
    <cellStyle name="20% - Accent5 2 3" xfId="307"/>
    <cellStyle name="20% - Accent5 3" xfId="254"/>
    <cellStyle name="20% - Accent5 4" xfId="85"/>
    <cellStyle name="20% - Accent5 5" xfId="383"/>
    <cellStyle name="20% - Accent6" xfId="6" builtinId="50" customBuiltin="1"/>
    <cellStyle name="20% - Accent6 2" xfId="99"/>
    <cellStyle name="20% - Accent6 2 2" xfId="395"/>
    <cellStyle name="20% - Accent6 2 3" xfId="308"/>
    <cellStyle name="20% - Accent6 3" xfId="242"/>
    <cellStyle name="20% - Accent6 4" xfId="89"/>
    <cellStyle name="20% - Accent6 5" xfId="387"/>
    <cellStyle name="40% - Accent1" xfId="7" builtinId="31" customBuiltin="1"/>
    <cellStyle name="40% - Accent1 2" xfId="100"/>
    <cellStyle name="40% - Accent1 2 2" xfId="396"/>
    <cellStyle name="40% - Accent1 2 3" xfId="309"/>
    <cellStyle name="40% - Accent1 3" xfId="255"/>
    <cellStyle name="40% - Accent1 4" xfId="70"/>
    <cellStyle name="40% - Accent1 5" xfId="368"/>
    <cellStyle name="40% - Accent2" xfId="8" builtinId="35" customBuiltin="1"/>
    <cellStyle name="40% - Accent2 2" xfId="101"/>
    <cellStyle name="40% - Accent2 2 2" xfId="397"/>
    <cellStyle name="40% - Accent2 2 3" xfId="310"/>
    <cellStyle name="40% - Accent2 3" xfId="256"/>
    <cellStyle name="40% - Accent2 4" xfId="74"/>
    <cellStyle name="40% - Accent2 5" xfId="372"/>
    <cellStyle name="40% - Accent3" xfId="9" builtinId="39" customBuiltin="1"/>
    <cellStyle name="40% - Accent3 2" xfId="102"/>
    <cellStyle name="40% - Accent3 2 2" xfId="398"/>
    <cellStyle name="40% - Accent3 2 3" xfId="311"/>
    <cellStyle name="40% - Accent3 3" xfId="257"/>
    <cellStyle name="40% - Accent3 4" xfId="78"/>
    <cellStyle name="40% - Accent3 5" xfId="376"/>
    <cellStyle name="40% - Accent4" xfId="10" builtinId="43" customBuiltin="1"/>
    <cellStyle name="40% - Accent4 2" xfId="103"/>
    <cellStyle name="40% - Accent4 2 2" xfId="399"/>
    <cellStyle name="40% - Accent4 2 3" xfId="312"/>
    <cellStyle name="40% - Accent4 3" xfId="258"/>
    <cellStyle name="40% - Accent4 4" xfId="82"/>
    <cellStyle name="40% - Accent4 5" xfId="380"/>
    <cellStyle name="40% - Accent5" xfId="11" builtinId="47" customBuiltin="1"/>
    <cellStyle name="40% - Accent5 2" xfId="104"/>
    <cellStyle name="40% - Accent5 2 2" xfId="400"/>
    <cellStyle name="40% - Accent5 2 3" xfId="313"/>
    <cellStyle name="40% - Accent5 3" xfId="230"/>
    <cellStyle name="40% - Accent5 4" xfId="86"/>
    <cellStyle name="40% - Accent5 5" xfId="384"/>
    <cellStyle name="40% - Accent6" xfId="12" builtinId="51" customBuiltin="1"/>
    <cellStyle name="40% - Accent6 2" xfId="105"/>
    <cellStyle name="40% - Accent6 2 2" xfId="401"/>
    <cellStyle name="40% - Accent6 2 3" xfId="314"/>
    <cellStyle name="40% - Accent6 3" xfId="231"/>
    <cellStyle name="40% - Accent6 4" xfId="90"/>
    <cellStyle name="40% - Accent6 5" xfId="388"/>
    <cellStyle name="60% - Accent1" xfId="13" builtinId="32" customBuiltin="1"/>
    <cellStyle name="60% - Accent1 2" xfId="106"/>
    <cellStyle name="60% - Accent1 2 2" xfId="402"/>
    <cellStyle name="60% - Accent1 2 3" xfId="315"/>
    <cellStyle name="60% - Accent1 3" xfId="232"/>
    <cellStyle name="60% - Accent1 4" xfId="71"/>
    <cellStyle name="60% - Accent1 5" xfId="369"/>
    <cellStyle name="60% - Accent2" xfId="14" builtinId="36" customBuiltin="1"/>
    <cellStyle name="60% - Accent2 2" xfId="107"/>
    <cellStyle name="60% - Accent2 2 2" xfId="403"/>
    <cellStyle name="60% - Accent2 2 3" xfId="316"/>
    <cellStyle name="60% - Accent2 3" xfId="233"/>
    <cellStyle name="60% - Accent2 4" xfId="75"/>
    <cellStyle name="60% - Accent2 5" xfId="373"/>
    <cellStyle name="60% - Accent3" xfId="15" builtinId="40" customBuiltin="1"/>
    <cellStyle name="60% - Accent3 2" xfId="108"/>
    <cellStyle name="60% - Accent3 2 2" xfId="404"/>
    <cellStyle name="60% - Accent3 2 3" xfId="317"/>
    <cellStyle name="60% - Accent3 3" xfId="265"/>
    <cellStyle name="60% - Accent3 4" xfId="79"/>
    <cellStyle name="60% - Accent3 5" xfId="377"/>
    <cellStyle name="60% - Accent4" xfId="16" builtinId="44" customBuiltin="1"/>
    <cellStyle name="60% - Accent4 2" xfId="109"/>
    <cellStyle name="60% - Accent4 2 2" xfId="405"/>
    <cellStyle name="60% - Accent4 2 3" xfId="318"/>
    <cellStyle name="60% - Accent4 3" xfId="234"/>
    <cellStyle name="60% - Accent4 4" xfId="83"/>
    <cellStyle name="60% - Accent4 5" xfId="381"/>
    <cellStyle name="60% - Accent5" xfId="17" builtinId="48" customBuiltin="1"/>
    <cellStyle name="60% - Accent5 2" xfId="110"/>
    <cellStyle name="60% - Accent5 2 2" xfId="406"/>
    <cellStyle name="60% - Accent5 2 3" xfId="319"/>
    <cellStyle name="60% - Accent5 3" xfId="245"/>
    <cellStyle name="60% - Accent5 4" xfId="87"/>
    <cellStyle name="60% - Accent5 5" xfId="385"/>
    <cellStyle name="60% - Accent6" xfId="18" builtinId="52" customBuiltin="1"/>
    <cellStyle name="60% - Accent6 2" xfId="111"/>
    <cellStyle name="60% - Accent6 2 2" xfId="407"/>
    <cellStyle name="60% - Accent6 2 3" xfId="320"/>
    <cellStyle name="60% - Accent6 3" xfId="264"/>
    <cellStyle name="60% - Accent6 4" xfId="91"/>
    <cellStyle name="60% - Accent6 5" xfId="389"/>
    <cellStyle name="ac" xfId="112"/>
    <cellStyle name="Accent1" xfId="19" builtinId="29" customBuiltin="1"/>
    <cellStyle name="Accent1 2" xfId="113"/>
    <cellStyle name="Accent1 2 2" xfId="408"/>
    <cellStyle name="Accent1 2 3" xfId="321"/>
    <cellStyle name="Accent1 3" xfId="235"/>
    <cellStyle name="Accent1 4" xfId="68"/>
    <cellStyle name="Accent1 5" xfId="358"/>
    <cellStyle name="Accent2" xfId="20" builtinId="33" customBuiltin="1"/>
    <cellStyle name="Accent2 2" xfId="114"/>
    <cellStyle name="Accent2 2 2" xfId="409"/>
    <cellStyle name="Accent2 2 3" xfId="322"/>
    <cellStyle name="Accent2 3" xfId="236"/>
    <cellStyle name="Accent2 4" xfId="72"/>
    <cellStyle name="Accent2 5" xfId="370"/>
    <cellStyle name="Accent3" xfId="21" builtinId="37" customBuiltin="1"/>
    <cellStyle name="Accent3 2" xfId="115"/>
    <cellStyle name="Accent3 2 2" xfId="410"/>
    <cellStyle name="Accent3 2 3" xfId="323"/>
    <cellStyle name="Accent3 3" xfId="239"/>
    <cellStyle name="Accent3 4" xfId="76"/>
    <cellStyle name="Accent3 5" xfId="374"/>
    <cellStyle name="Accent4" xfId="22" builtinId="41" customBuiltin="1"/>
    <cellStyle name="Accent4 2" xfId="116"/>
    <cellStyle name="Accent4 2 2" xfId="411"/>
    <cellStyle name="Accent4 2 3" xfId="324"/>
    <cellStyle name="Accent4 3" xfId="243"/>
    <cellStyle name="Accent4 4" xfId="80"/>
    <cellStyle name="Accent4 5" xfId="378"/>
    <cellStyle name="Accent5" xfId="23" builtinId="45" customBuiltin="1"/>
    <cellStyle name="Accent5 2" xfId="117"/>
    <cellStyle name="Accent5 2 2" xfId="412"/>
    <cellStyle name="Accent5 2 3" xfId="325"/>
    <cellStyle name="Accent5 3" xfId="244"/>
    <cellStyle name="Accent5 4" xfId="84"/>
    <cellStyle name="Accent5 5" xfId="382"/>
    <cellStyle name="Accent6" xfId="24" builtinId="49" customBuiltin="1"/>
    <cellStyle name="Accent6 2" xfId="118"/>
    <cellStyle name="Accent6 2 2" xfId="413"/>
    <cellStyle name="Accent6 2 3" xfId="326"/>
    <cellStyle name="Accent6 3" xfId="237"/>
    <cellStyle name="Accent6 4" xfId="88"/>
    <cellStyle name="Accent6 5" xfId="386"/>
    <cellStyle name="assumption" xfId="119"/>
    <cellStyle name="assumption 2" xfId="455"/>
    <cellStyle name="assumptions" xfId="120"/>
    <cellStyle name="B" xfId="121"/>
    <cellStyle name="Bad" xfId="25" builtinId="27" customBuiltin="1"/>
    <cellStyle name="Bad 2" xfId="122"/>
    <cellStyle name="Bad 2 2" xfId="414"/>
    <cellStyle name="Bad 2 3" xfId="327"/>
    <cellStyle name="Bad 3" xfId="259"/>
    <cellStyle name="Bad 4" xfId="57"/>
    <cellStyle name="Bad 5" xfId="354"/>
    <cellStyle name="Blue" xfId="123"/>
    <cellStyle name="Calculation" xfId="26" builtinId="22" customBuiltin="1"/>
    <cellStyle name="Calculation 2" xfId="124"/>
    <cellStyle name="Calculation 2 2" xfId="415"/>
    <cellStyle name="Calculation 2 3" xfId="456"/>
    <cellStyle name="Calculation 2 4" xfId="328"/>
    <cellStyle name="Calculation 3" xfId="260"/>
    <cellStyle name="Calculation 3 2" xfId="439"/>
    <cellStyle name="Calculation 3 3" xfId="464"/>
    <cellStyle name="Calculation 4" xfId="61"/>
    <cellStyle name="Calculation 4 2" xfId="446"/>
    <cellStyle name="Calculation 4 3" xfId="350"/>
    <cellStyle name="Calculation 5" xfId="365"/>
    <cellStyle name="Check Cell" xfId="27" builtinId="23" customBuiltin="1"/>
    <cellStyle name="Check Cell 2" xfId="125"/>
    <cellStyle name="Check Cell 2 2" xfId="416"/>
    <cellStyle name="Check Cell 2 3" xfId="329"/>
    <cellStyle name="Check Cell 3" xfId="261"/>
    <cellStyle name="Check Cell 3 2" xfId="440"/>
    <cellStyle name="Check Cell 4" xfId="63"/>
    <cellStyle name="Check Cell 5" xfId="364"/>
    <cellStyle name="Comma" xfId="28" builtinId="3"/>
    <cellStyle name="Comma 2" xfId="93"/>
    <cellStyle name="Comma 2 2" xfId="126"/>
    <cellStyle name="Comma 2 3" xfId="472"/>
    <cellStyle name="Comma 3" xfId="127"/>
    <cellStyle name="Comma 4" xfId="128"/>
    <cellStyle name="Comma 4 2" xfId="291"/>
    <cellStyle name="Comma 5" xfId="300"/>
    <cellStyle name="Comma0" xfId="129"/>
    <cellStyle name="Currency" xfId="29" builtinId="4"/>
    <cellStyle name="Currency 2" xfId="30"/>
    <cellStyle name="Currency 2 2" xfId="292"/>
    <cellStyle name="Currency 3" xfId="130"/>
    <cellStyle name="Currency 3 2" xfId="417"/>
    <cellStyle name="Currency 3 3" xfId="330"/>
    <cellStyle name="Currency 4" xfId="131"/>
    <cellStyle name="Currency 4 2" xfId="132"/>
    <cellStyle name="Currency 5" xfId="133"/>
    <cellStyle name="Currency 5 2" xfId="293"/>
    <cellStyle name="Currency 6" xfId="134"/>
    <cellStyle name="Currency 7" xfId="452"/>
    <cellStyle name="Currency 8" xfId="442"/>
    <cellStyle name="Currency 9" xfId="468"/>
    <cellStyle name="Currency0" xfId="135"/>
    <cellStyle name="Date" xfId="136"/>
    <cellStyle name="Explanatory Text" xfId="31" builtinId="53" customBuiltin="1"/>
    <cellStyle name="Explanatory Text 2" xfId="137"/>
    <cellStyle name="Explanatory Text 2 2" xfId="418"/>
    <cellStyle name="Explanatory Text 2 3" xfId="331"/>
    <cellStyle name="Explanatory Text 3" xfId="249"/>
    <cellStyle name="Explanatory Text 4" xfId="66"/>
    <cellStyle name="Explanatory Text 5" xfId="363"/>
    <cellStyle name="Fixed" xfId="138"/>
    <cellStyle name="Given" xfId="139"/>
    <cellStyle name="Good" xfId="32" builtinId="26" customBuiltin="1"/>
    <cellStyle name="Good 2" xfId="140"/>
    <cellStyle name="Good 2 2" xfId="419"/>
    <cellStyle name="Good 2 3" xfId="332"/>
    <cellStyle name="Good 3" xfId="272"/>
    <cellStyle name="Good 4" xfId="56"/>
    <cellStyle name="Good 5" xfId="353"/>
    <cellStyle name="gs]_x000d__x000a_Window=-3,49,640,407, , ,3_x000d__x000a_dir1=0,0,640,209,-1,-1,1,30,201,1808,254,C:\MSOFFICE\EXCEL\1997RATE\*.*_x000d__x000a_dir9" xfId="141"/>
    <cellStyle name="gs]_x000d__x000a_Window=-3,49,640,407, , ,3_x000d__x000a_dir1=0,0,640,209,-1,-1,1,30,201,1808,254,C:\MSOFFICE\EXCEL\1997RATE\*.*_x000d__x000a_dir9 2" xfId="294"/>
    <cellStyle name="header" xfId="142"/>
    <cellStyle name="Heading 1" xfId="33" builtinId="16" customBuiltin="1"/>
    <cellStyle name="Heading 1 2" xfId="143"/>
    <cellStyle name="Heading 1 2 2" xfId="420"/>
    <cellStyle name="Heading 1 2 3" xfId="333"/>
    <cellStyle name="Heading 1 3" xfId="271"/>
    <cellStyle name="Heading 1 4" xfId="52"/>
    <cellStyle name="Heading 2" xfId="34" builtinId="17" customBuiltin="1"/>
    <cellStyle name="Heading 2 2" xfId="144"/>
    <cellStyle name="Heading 2 2 2" xfId="421"/>
    <cellStyle name="Heading 2 2 3" xfId="334"/>
    <cellStyle name="Heading 2 3" xfId="262"/>
    <cellStyle name="Heading 2 4" xfId="53"/>
    <cellStyle name="Heading 3" xfId="35" builtinId="18" customBuiltin="1"/>
    <cellStyle name="Heading 3 2" xfId="145"/>
    <cellStyle name="Heading 3 2 2" xfId="266"/>
    <cellStyle name="Heading 3 2 3" xfId="227"/>
    <cellStyle name="Heading 3 2 4" xfId="422"/>
    <cellStyle name="Heading 3 2 5" xfId="335"/>
    <cellStyle name="Heading 3 3" xfId="226"/>
    <cellStyle name="Heading 3 4" xfId="54"/>
    <cellStyle name="Heading 4" xfId="36" builtinId="19" customBuiltin="1"/>
    <cellStyle name="Heading 4 2" xfId="146"/>
    <cellStyle name="Heading 4 2 2" xfId="423"/>
    <cellStyle name="Heading 4 2 3" xfId="336"/>
    <cellStyle name="Heading 4 3" xfId="263"/>
    <cellStyle name="Heading 4 4" xfId="55"/>
    <cellStyle name="Input" xfId="37" builtinId="20" customBuiltin="1"/>
    <cellStyle name="Input 2" xfId="147"/>
    <cellStyle name="Input 2 2" xfId="424"/>
    <cellStyle name="Input 2 3" xfId="457"/>
    <cellStyle name="Input 2 4" xfId="337"/>
    <cellStyle name="Input 3" xfId="269"/>
    <cellStyle name="Input 3 2" xfId="441"/>
    <cellStyle name="Input 3 3" xfId="465"/>
    <cellStyle name="Input 4" xfId="59"/>
    <cellStyle name="Input 4 2" xfId="444"/>
    <cellStyle name="Input 4 3" xfId="349"/>
    <cellStyle name="Input 5" xfId="356"/>
    <cellStyle name="Linked Cell" xfId="38" builtinId="24" customBuiltin="1"/>
    <cellStyle name="Linked Cell 2" xfId="148"/>
    <cellStyle name="Linked Cell 2 2" xfId="425"/>
    <cellStyle name="Linked Cell 2 3" xfId="338"/>
    <cellStyle name="Linked Cell 3" xfId="238"/>
    <cellStyle name="Linked Cell 4" xfId="62"/>
    <cellStyle name="Linked Cell 5" xfId="361"/>
    <cellStyle name="Map Data Values" xfId="149"/>
    <cellStyle name="Map Distance" xfId="150"/>
    <cellStyle name="Map Legend" xfId="151"/>
    <cellStyle name="Map Object Names" xfId="152"/>
    <cellStyle name="Map Title" xfId="153"/>
    <cellStyle name="Milliers [0]_EDYAN" xfId="154"/>
    <cellStyle name="Milliers_EDYAN" xfId="155"/>
    <cellStyle name="Monétaire [0]_EDYAN" xfId="156"/>
    <cellStyle name="Monétaire_EDYAN" xfId="157"/>
    <cellStyle name="Neutral" xfId="39" builtinId="28" customBuiltin="1"/>
    <cellStyle name="Neutral 2" xfId="158"/>
    <cellStyle name="Neutral 2 2" xfId="426"/>
    <cellStyle name="Neutral 2 3" xfId="339"/>
    <cellStyle name="Neutral 3" xfId="246"/>
    <cellStyle name="Neutral 4" xfId="58"/>
    <cellStyle name="Neutral 5" xfId="355"/>
    <cellStyle name="Norma೬_USPS46022DAY" xfId="159"/>
    <cellStyle name="Normal" xfId="0" builtinId="0"/>
    <cellStyle name="Normal - Style1" xfId="160"/>
    <cellStyle name="Normal - Style1 2" xfId="247"/>
    <cellStyle name="Normal - Style1 3" xfId="427"/>
    <cellStyle name="Normal 10" xfId="161"/>
    <cellStyle name="Normal 10 2" xfId="471"/>
    <cellStyle name="Normal 11" xfId="162"/>
    <cellStyle name="Normal 12" xfId="163"/>
    <cellStyle name="Normal 13" xfId="164"/>
    <cellStyle name="Normal 14" xfId="165"/>
    <cellStyle name="Normal 15" xfId="166"/>
    <cellStyle name="Normal 16" xfId="211"/>
    <cellStyle name="Normal 17" xfId="212"/>
    <cellStyle name="Normal 18" xfId="213"/>
    <cellStyle name="Normal 19" xfId="215"/>
    <cellStyle name="Normal 2" xfId="40"/>
    <cellStyle name="Normal 2 2" xfId="167"/>
    <cellStyle name="Normal 2 2 2" xfId="168"/>
    <cellStyle name="Normal 2 2 3" xfId="169"/>
    <cellStyle name="Normal 2 3" xfId="170"/>
    <cellStyle name="Normal 2 3 2" xfId="171"/>
    <cellStyle name="Normal 2 4" xfId="172"/>
    <cellStyle name="Normal 2 5" xfId="173"/>
    <cellStyle name="Normal 2 6" xfId="474"/>
    <cellStyle name="Normal 2_Comm Base S3" xfId="174"/>
    <cellStyle name="Normal 20" xfId="216"/>
    <cellStyle name="Normal 21" xfId="214"/>
    <cellStyle name="Normal 21 2" xfId="295"/>
    <cellStyle name="Normal 22" xfId="217"/>
    <cellStyle name="Normal 23" xfId="218"/>
    <cellStyle name="Normal 24" xfId="219"/>
    <cellStyle name="Normal 25" xfId="220"/>
    <cellStyle name="Normal 26" xfId="221"/>
    <cellStyle name="Normal 27" xfId="222"/>
    <cellStyle name="Normal 28" xfId="223"/>
    <cellStyle name="Normal 29" xfId="224"/>
    <cellStyle name="Normal 3" xfId="175"/>
    <cellStyle name="Normal 3 2" xfId="176"/>
    <cellStyle name="Normal 3 3" xfId="177"/>
    <cellStyle name="Normal 3 4" xfId="178"/>
    <cellStyle name="Normal 3 5" xfId="210"/>
    <cellStyle name="Normal 3 6" xfId="428"/>
    <cellStyle name="Normal 3_Comm Base S3" xfId="179"/>
    <cellStyle name="Normal 30" xfId="225"/>
    <cellStyle name="Normal 31" xfId="270"/>
    <cellStyle name="Normal 32" xfId="267"/>
    <cellStyle name="Normal 33" xfId="250"/>
    <cellStyle name="Normal 34" xfId="273"/>
    <cellStyle name="Normal 35" xfId="274"/>
    <cellStyle name="Normal 36" xfId="276"/>
    <cellStyle name="Normal 37" xfId="275"/>
    <cellStyle name="Normal 38" xfId="277"/>
    <cellStyle name="Normal 39" xfId="278"/>
    <cellStyle name="Normal 4" xfId="180"/>
    <cellStyle name="Normal 4 2" xfId="181"/>
    <cellStyle name="Normal 4 3" xfId="182"/>
    <cellStyle name="Normal 4 4" xfId="429"/>
    <cellStyle name="Normal 4 5" xfId="345"/>
    <cellStyle name="Normal 40" xfId="279"/>
    <cellStyle name="Normal 41" xfId="280"/>
    <cellStyle name="Normal 42" xfId="281"/>
    <cellStyle name="Normal 43" xfId="282"/>
    <cellStyle name="Normal 44" xfId="283"/>
    <cellStyle name="Normal 45" xfId="284"/>
    <cellStyle name="Normal 46" xfId="285"/>
    <cellStyle name="Normal 47" xfId="286"/>
    <cellStyle name="Normal 48" xfId="287"/>
    <cellStyle name="Normal 49" xfId="288"/>
    <cellStyle name="Normal 5" xfId="183"/>
    <cellStyle name="Normal 5 2" xfId="184"/>
    <cellStyle name="Normal 5 3" xfId="185"/>
    <cellStyle name="Normal 5 4" xfId="430"/>
    <cellStyle name="Normal 5 5" xfId="359"/>
    <cellStyle name="Normal 50" xfId="289"/>
    <cellStyle name="Normal 51" xfId="290"/>
    <cellStyle name="Normal 52" xfId="49"/>
    <cellStyle name="Normal 52 2" xfId="470"/>
    <cellStyle name="Normal 53" xfId="92"/>
    <cellStyle name="Normal 54" xfId="299"/>
    <cellStyle name="Normal 55" xfId="298"/>
    <cellStyle name="Normal 55 2" xfId="453"/>
    <cellStyle name="Normal 56" xfId="301"/>
    <cellStyle name="Normal 56 2" xfId="443"/>
    <cellStyle name="Normal 57" xfId="450"/>
    <cellStyle name="Normal 58" xfId="449"/>
    <cellStyle name="Normal 59" xfId="451"/>
    <cellStyle name="Normal 6" xfId="186"/>
    <cellStyle name="Normal 6 2" xfId="187"/>
    <cellStyle name="Normal 6 3" xfId="188"/>
    <cellStyle name="Normal 6 4" xfId="189"/>
    <cellStyle name="Normal 60" xfId="454"/>
    <cellStyle name="Normal 61" xfId="351"/>
    <cellStyle name="Normal 62" xfId="352"/>
    <cellStyle name="Normal 63" xfId="466"/>
    <cellStyle name="Normal 64" xfId="302"/>
    <cellStyle name="Normal 65" xfId="467"/>
    <cellStyle name="Normal 7" xfId="190"/>
    <cellStyle name="Normal 8" xfId="191"/>
    <cellStyle name="Normal 9" xfId="192"/>
    <cellStyle name="Normal_FY 1997" xfId="41"/>
    <cellStyle name="Normal_Samples Pricing_Fees" xfId="469"/>
    <cellStyle name="Normal_SSFees1" xfId="42"/>
    <cellStyle name="Normal_SSFees1 2" xfId="473"/>
    <cellStyle name="Note" xfId="43" builtinId="10" customBuiltin="1"/>
    <cellStyle name="Note 2" xfId="193"/>
    <cellStyle name="Note 2 2" xfId="431"/>
    <cellStyle name="Note 2 3" xfId="458"/>
    <cellStyle name="Note 2 4" xfId="340"/>
    <cellStyle name="Note 3" xfId="248"/>
    <cellStyle name="Note 3 2" xfId="438"/>
    <cellStyle name="Note 3 3" xfId="463"/>
    <cellStyle name="Note 4" xfId="65"/>
    <cellStyle name="Note 4 2" xfId="447"/>
    <cellStyle name="Note 4 3" xfId="348"/>
    <cellStyle name="Note 5" xfId="366"/>
    <cellStyle name="Output" xfId="44" builtinId="21" customBuiltin="1"/>
    <cellStyle name="Output 2" xfId="194"/>
    <cellStyle name="Output 2 2" xfId="432"/>
    <cellStyle name="Output 2 3" xfId="459"/>
    <cellStyle name="Output 2 4" xfId="341"/>
    <cellStyle name="Output 3" xfId="228"/>
    <cellStyle name="Output 3 2" xfId="436"/>
    <cellStyle name="Output 3 3" xfId="462"/>
    <cellStyle name="Output 4" xfId="60"/>
    <cellStyle name="Output 4 2" xfId="445"/>
    <cellStyle name="Output 4 3" xfId="347"/>
    <cellStyle name="Output 5" xfId="360"/>
    <cellStyle name="Percent 2" xfId="48"/>
    <cellStyle name="Percent 2 2" xfId="195"/>
    <cellStyle name="Percent 2 3" xfId="196"/>
    <cellStyle name="Percent 2 4" xfId="197"/>
    <cellStyle name="Percent 3" xfId="198"/>
    <cellStyle name="Percent 3 2" xfId="199"/>
    <cellStyle name="Percent 4" xfId="200"/>
    <cellStyle name="Percent 5" xfId="201"/>
    <cellStyle name="Percent 6" xfId="202"/>
    <cellStyle name="Percent 7" xfId="203"/>
    <cellStyle name="Percent 7 2" xfId="296"/>
    <cellStyle name="Percent 8" xfId="50"/>
    <cellStyle name="Title" xfId="45" builtinId="15" customBuiltin="1"/>
    <cellStyle name="Title 2" xfId="204"/>
    <cellStyle name="Title 2 2" xfId="433"/>
    <cellStyle name="Title 2 3" xfId="342"/>
    <cellStyle name="Title 3" xfId="268"/>
    <cellStyle name="Title 4" xfId="51"/>
    <cellStyle name="topline" xfId="205"/>
    <cellStyle name="topline 2" xfId="460"/>
    <cellStyle name="Total" xfId="46" builtinId="25" customBuiltin="1"/>
    <cellStyle name="Total 2" xfId="206"/>
    <cellStyle name="Total 2 2" xfId="434"/>
    <cellStyle name="Total 2 3" xfId="461"/>
    <cellStyle name="Total 2 4" xfId="343"/>
    <cellStyle name="Total 3" xfId="240"/>
    <cellStyle name="Total 3 2" xfId="437"/>
    <cellStyle name="Total 4" xfId="67"/>
    <cellStyle name="Total 4 2" xfId="448"/>
    <cellStyle name="Total 4 3" xfId="346"/>
    <cellStyle name="Total 5" xfId="362"/>
    <cellStyle name="underscore" xfId="207"/>
    <cellStyle name="venu_x0010_ጻ" xfId="208"/>
    <cellStyle name="venu_x0010_ጻ 2" xfId="297"/>
    <cellStyle name="Warning Text" xfId="47" builtinId="11" customBuiltin="1"/>
    <cellStyle name="Warning Text 2" xfId="209"/>
    <cellStyle name="Warning Text 2 2" xfId="435"/>
    <cellStyle name="Warning Text 2 3" xfId="344"/>
    <cellStyle name="Warning Text 3" xfId="241"/>
    <cellStyle name="Warning Text 4" xfId="64"/>
    <cellStyle name="Warning Text 5" xfId="357"/>
  </cellStyles>
  <dxfs count="0"/>
  <tableStyles count="0" defaultTableStyle="TableStyleMedium2" defaultPivotStyle="PivotStyleLight16"/>
  <colors>
    <mruColors>
      <color rgb="FFFFFFCC"/>
      <color rgb="FFFFFF99"/>
      <color rgb="FFCC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kk5g0\AppData\Local\Microsoft\Windows\INetCache\Content.Outlook\RGRGC2TH\Copy%20of%20Market%20Dominant%20Price%20Files%20Final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M &amp; EDDM-Retail"/>
      <sheetName val="Keys IDs"/>
      <sheetName val="FCM-Comm Ltrs"/>
      <sheetName val="FCM-Comm Flats"/>
      <sheetName val="QBRM"/>
      <sheetName val="Std Ltrs"/>
      <sheetName val="Std NP Ltrs"/>
      <sheetName val="Std Flats"/>
      <sheetName val="Std Parcels"/>
      <sheetName val="Simple Samples"/>
      <sheetName val="Periodicals"/>
      <sheetName val="Alaska BP"/>
      <sheetName val="Media Mail"/>
      <sheetName val="Library Mail"/>
      <sheetName val="BPM Flats"/>
      <sheetName val="BPM Parcels"/>
      <sheetName val="Dom Extra Svc"/>
      <sheetName val="Dom Other Svc"/>
      <sheetName val="Dom Business Mailing Fees"/>
      <sheetName val="AMS"/>
      <sheetName val="PO Boxes"/>
      <sheetName val="FCMI-Price Grp 1"/>
      <sheetName val="FCMI-Price Grp 2"/>
      <sheetName val="FCMI-Price Grp 3-5"/>
      <sheetName val="FCMI-Price Grp 6-9"/>
      <sheetName val="FCMI Ltrs"/>
      <sheetName val="FCMI Flats"/>
      <sheetName val="Intl Extra Serv"/>
    </sheetNames>
    <sheetDataSet>
      <sheetData sheetId="0">
        <row r="24">
          <cell r="G2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CC"/>
  </sheetPr>
  <dimension ref="A1:I82"/>
  <sheetViews>
    <sheetView workbookViewId="0">
      <selection activeCell="G1" sqref="G1"/>
    </sheetView>
  </sheetViews>
  <sheetFormatPr defaultColWidth="9.109375" defaultRowHeight="15" x14ac:dyDescent="0.25"/>
  <cols>
    <col min="1" max="1" width="28.6640625" style="4" customWidth="1"/>
    <col min="2" max="3" width="11.6640625" style="5" customWidth="1"/>
    <col min="4" max="4" width="11.33203125" style="5" customWidth="1"/>
    <col min="5" max="5" width="9.5546875" style="5" customWidth="1"/>
    <col min="6" max="6" width="11.109375" style="5" customWidth="1"/>
    <col min="7" max="7" width="9.44140625" style="5" customWidth="1"/>
    <col min="8" max="9" width="10.44140625" style="5" customWidth="1"/>
    <col min="10" max="16384" width="9.109375" style="4"/>
  </cols>
  <sheetData>
    <row r="1" spans="1:9" ht="15.6" x14ac:dyDescent="0.3">
      <c r="A1" s="104" t="s">
        <v>217</v>
      </c>
      <c r="B1" s="105"/>
      <c r="C1" s="105"/>
      <c r="D1" s="1050" t="s">
        <v>166</v>
      </c>
      <c r="E1" s="11"/>
      <c r="F1" s="11"/>
      <c r="G1" s="1051" t="s">
        <v>685</v>
      </c>
      <c r="H1" s="11"/>
    </row>
    <row r="2" spans="1:9" ht="15.6" x14ac:dyDescent="0.3">
      <c r="A2" s="3"/>
      <c r="D2" s="7" t="s">
        <v>716</v>
      </c>
      <c r="G2" s="7" t="s">
        <v>717</v>
      </c>
    </row>
    <row r="3" spans="1:9" ht="15.6" x14ac:dyDescent="0.3">
      <c r="A3" s="3" t="s">
        <v>220</v>
      </c>
      <c r="B3" s="302"/>
      <c r="C3" s="8"/>
      <c r="D3" s="8"/>
      <c r="E3" s="8"/>
      <c r="F3" s="8"/>
      <c r="G3" s="8"/>
      <c r="H3" s="8"/>
      <c r="I3" s="11"/>
    </row>
    <row r="4" spans="1:9" ht="15.6" x14ac:dyDescent="0.3">
      <c r="B4" s="1097" t="s">
        <v>0</v>
      </c>
      <c r="C4" s="1098"/>
      <c r="D4" s="1098"/>
      <c r="E4" s="1098"/>
      <c r="F4" s="1098"/>
      <c r="G4" s="1098"/>
      <c r="H4" s="1098"/>
      <c r="I4" s="1099"/>
    </row>
    <row r="5" spans="1:9" x14ac:dyDescent="0.25">
      <c r="A5" s="60" t="s">
        <v>22</v>
      </c>
      <c r="B5" s="297" t="s">
        <v>1</v>
      </c>
      <c r="C5" s="298" t="s">
        <v>2</v>
      </c>
      <c r="D5" s="298" t="s">
        <v>3</v>
      </c>
      <c r="E5" s="298" t="s">
        <v>4</v>
      </c>
      <c r="F5" s="298" t="s">
        <v>5</v>
      </c>
      <c r="G5" s="298" t="s">
        <v>6</v>
      </c>
      <c r="H5" s="298" t="s">
        <v>7</v>
      </c>
      <c r="I5" s="296" t="s">
        <v>116</v>
      </c>
    </row>
    <row r="6" spans="1:9" x14ac:dyDescent="0.25">
      <c r="A6" s="307" t="s">
        <v>224</v>
      </c>
      <c r="B6" s="308">
        <v>23.75</v>
      </c>
      <c r="C6" s="309">
        <v>23.75</v>
      </c>
      <c r="D6" s="309">
        <v>23.75</v>
      </c>
      <c r="E6" s="309">
        <v>23.75</v>
      </c>
      <c r="F6" s="309">
        <v>23.75</v>
      </c>
      <c r="G6" s="309">
        <v>23.75</v>
      </c>
      <c r="H6" s="309">
        <v>23.75</v>
      </c>
      <c r="I6" s="310">
        <v>23.75</v>
      </c>
    </row>
    <row r="7" spans="1:9" x14ac:dyDescent="0.25">
      <c r="A7" s="307" t="s">
        <v>9</v>
      </c>
      <c r="B7" s="311">
        <v>23.950000000000003</v>
      </c>
      <c r="C7" s="309">
        <v>23.950000000000003</v>
      </c>
      <c r="D7" s="309">
        <v>23.950000000000003</v>
      </c>
      <c r="E7" s="309">
        <v>23.950000000000003</v>
      </c>
      <c r="F7" s="309">
        <v>23.950000000000003</v>
      </c>
      <c r="G7" s="309">
        <v>23.950000000000003</v>
      </c>
      <c r="H7" s="309">
        <v>23.950000000000003</v>
      </c>
      <c r="I7" s="312">
        <v>23.950000000000003</v>
      </c>
    </row>
    <row r="8" spans="1:9" x14ac:dyDescent="0.25">
      <c r="A8" s="307" t="s">
        <v>10</v>
      </c>
      <c r="B8" s="311">
        <v>24.450000000000003</v>
      </c>
      <c r="C8" s="309">
        <v>24.450000000000003</v>
      </c>
      <c r="D8" s="309">
        <v>24.450000000000003</v>
      </c>
      <c r="E8" s="309">
        <v>24.450000000000003</v>
      </c>
      <c r="F8" s="309">
        <v>24.450000000000003</v>
      </c>
      <c r="G8" s="309">
        <v>24.450000000000003</v>
      </c>
      <c r="H8" s="309">
        <v>24.450000000000003</v>
      </c>
      <c r="I8" s="312">
        <v>24.450000000000003</v>
      </c>
    </row>
    <row r="9" spans="1:9" x14ac:dyDescent="0.25">
      <c r="A9" s="58">
        <v>0.5</v>
      </c>
      <c r="B9" s="309">
        <v>23.75</v>
      </c>
      <c r="C9" s="309">
        <v>23.75</v>
      </c>
      <c r="D9" s="309">
        <v>24.55</v>
      </c>
      <c r="E9" s="309">
        <v>26.650000000000002</v>
      </c>
      <c r="F9" s="309">
        <v>28.5</v>
      </c>
      <c r="G9" s="309">
        <v>30.25</v>
      </c>
      <c r="H9" s="309">
        <v>32.300000000000004</v>
      </c>
      <c r="I9" s="312">
        <v>39.400000000000006</v>
      </c>
    </row>
    <row r="10" spans="1:9" x14ac:dyDescent="0.25">
      <c r="A10" s="58">
        <v>1</v>
      </c>
      <c r="B10" s="309">
        <v>23.75</v>
      </c>
      <c r="C10" s="309">
        <v>24.8</v>
      </c>
      <c r="D10" s="309">
        <v>29.85</v>
      </c>
      <c r="E10" s="309">
        <v>33.450000000000003</v>
      </c>
      <c r="F10" s="309">
        <v>34.6</v>
      </c>
      <c r="G10" s="309">
        <v>36.75</v>
      </c>
      <c r="H10" s="309">
        <v>37.9</v>
      </c>
      <c r="I10" s="312">
        <v>46.2</v>
      </c>
    </row>
    <row r="11" spans="1:9" x14ac:dyDescent="0.25">
      <c r="A11" s="58">
        <v>2</v>
      </c>
      <c r="B11" s="309">
        <v>23.75</v>
      </c>
      <c r="C11" s="309">
        <v>26.450000000000003</v>
      </c>
      <c r="D11" s="309">
        <v>32.550000000000004</v>
      </c>
      <c r="E11" s="309">
        <v>36.450000000000003</v>
      </c>
      <c r="F11" s="309">
        <v>37.950000000000003</v>
      </c>
      <c r="G11" s="309">
        <v>40.150000000000006</v>
      </c>
      <c r="H11" s="309">
        <v>41.550000000000004</v>
      </c>
      <c r="I11" s="312">
        <v>50.7</v>
      </c>
    </row>
    <row r="12" spans="1:9" x14ac:dyDescent="0.25">
      <c r="A12" s="58">
        <v>3</v>
      </c>
      <c r="B12" s="309">
        <v>23.85</v>
      </c>
      <c r="C12" s="309">
        <v>27.8</v>
      </c>
      <c r="D12" s="309">
        <v>36.75</v>
      </c>
      <c r="E12" s="309">
        <v>42.95</v>
      </c>
      <c r="F12" s="309">
        <v>44.800000000000004</v>
      </c>
      <c r="G12" s="309">
        <v>47.45</v>
      </c>
      <c r="H12" s="309">
        <v>48.800000000000004</v>
      </c>
      <c r="I12" s="312">
        <v>59.5</v>
      </c>
    </row>
    <row r="13" spans="1:9" x14ac:dyDescent="0.25">
      <c r="A13" s="58">
        <v>4</v>
      </c>
      <c r="B13" s="309">
        <v>23.85</v>
      </c>
      <c r="C13" s="309">
        <v>29.650000000000002</v>
      </c>
      <c r="D13" s="309">
        <v>39.200000000000003</v>
      </c>
      <c r="E13" s="309">
        <v>48.6</v>
      </c>
      <c r="F13" s="309">
        <v>50.5</v>
      </c>
      <c r="G13" s="309">
        <v>53.45</v>
      </c>
      <c r="H13" s="309">
        <v>54.900000000000006</v>
      </c>
      <c r="I13" s="312">
        <v>67</v>
      </c>
    </row>
    <row r="14" spans="1:9" x14ac:dyDescent="0.25">
      <c r="A14" s="58">
        <v>5</v>
      </c>
      <c r="B14" s="309">
        <v>24.950000000000003</v>
      </c>
      <c r="C14" s="309">
        <v>33.300000000000004</v>
      </c>
      <c r="D14" s="309">
        <v>41.800000000000004</v>
      </c>
      <c r="E14" s="309">
        <v>52</v>
      </c>
      <c r="F14" s="309">
        <v>56.75</v>
      </c>
      <c r="G14" s="309">
        <v>59.45</v>
      </c>
      <c r="H14" s="309">
        <v>61.050000000000004</v>
      </c>
      <c r="I14" s="312">
        <v>74.45</v>
      </c>
    </row>
    <row r="15" spans="1:9" x14ac:dyDescent="0.25">
      <c r="A15" s="58">
        <v>6</v>
      </c>
      <c r="B15" s="309">
        <v>28.55</v>
      </c>
      <c r="C15" s="309">
        <v>38.1</v>
      </c>
      <c r="D15" s="309">
        <v>48.45</v>
      </c>
      <c r="E15" s="309">
        <v>59.1</v>
      </c>
      <c r="F15" s="309">
        <v>62.150000000000006</v>
      </c>
      <c r="G15" s="309">
        <v>65.350000000000009</v>
      </c>
      <c r="H15" s="309">
        <v>67.350000000000009</v>
      </c>
      <c r="I15" s="312">
        <v>82.15</v>
      </c>
    </row>
    <row r="16" spans="1:9" x14ac:dyDescent="0.25">
      <c r="A16" s="58">
        <v>7</v>
      </c>
      <c r="B16" s="309">
        <v>31.3</v>
      </c>
      <c r="C16" s="309">
        <v>41.75</v>
      </c>
      <c r="D16" s="309">
        <v>55.550000000000004</v>
      </c>
      <c r="E16" s="309">
        <v>64.600000000000009</v>
      </c>
      <c r="F16" s="309">
        <v>67.5</v>
      </c>
      <c r="G16" s="309">
        <v>71.400000000000006</v>
      </c>
      <c r="H16" s="309">
        <v>73.95</v>
      </c>
      <c r="I16" s="312">
        <v>90.2</v>
      </c>
    </row>
    <row r="17" spans="1:9" x14ac:dyDescent="0.25">
      <c r="A17" s="58">
        <v>8</v>
      </c>
      <c r="B17" s="309">
        <v>34.35</v>
      </c>
      <c r="C17" s="309">
        <v>45.800000000000004</v>
      </c>
      <c r="D17" s="309">
        <v>60.150000000000006</v>
      </c>
      <c r="E17" s="309">
        <v>69.5</v>
      </c>
      <c r="F17" s="309">
        <v>73.3</v>
      </c>
      <c r="G17" s="309">
        <v>77.5</v>
      </c>
      <c r="H17" s="309">
        <v>79.600000000000009</v>
      </c>
      <c r="I17" s="312">
        <v>97.100000000000009</v>
      </c>
    </row>
    <row r="18" spans="1:9" x14ac:dyDescent="0.25">
      <c r="A18" s="58">
        <v>9</v>
      </c>
      <c r="B18" s="309">
        <v>35.700000000000003</v>
      </c>
      <c r="C18" s="309">
        <v>47.650000000000006</v>
      </c>
      <c r="D18" s="309">
        <v>62.400000000000006</v>
      </c>
      <c r="E18" s="309">
        <v>74.3</v>
      </c>
      <c r="F18" s="309">
        <v>79</v>
      </c>
      <c r="G18" s="309">
        <v>83.5</v>
      </c>
      <c r="H18" s="309">
        <v>85.7</v>
      </c>
      <c r="I18" s="312">
        <v>104.60000000000001</v>
      </c>
    </row>
    <row r="19" spans="1:9" x14ac:dyDescent="0.25">
      <c r="A19" s="58">
        <v>10</v>
      </c>
      <c r="B19" s="309">
        <v>37.6</v>
      </c>
      <c r="C19" s="309">
        <v>49.650000000000006</v>
      </c>
      <c r="D19" s="309">
        <v>64.8</v>
      </c>
      <c r="E19" s="309">
        <v>77.650000000000006</v>
      </c>
      <c r="F19" s="309">
        <v>83.050000000000011</v>
      </c>
      <c r="G19" s="309">
        <v>87.800000000000011</v>
      </c>
      <c r="H19" s="309">
        <v>90</v>
      </c>
      <c r="I19" s="312">
        <v>109.80000000000001</v>
      </c>
    </row>
    <row r="20" spans="1:9" x14ac:dyDescent="0.25">
      <c r="A20" s="58">
        <v>11</v>
      </c>
      <c r="B20" s="309">
        <v>39.75</v>
      </c>
      <c r="C20" s="309">
        <v>55.550000000000004</v>
      </c>
      <c r="D20" s="309">
        <v>72.400000000000006</v>
      </c>
      <c r="E20" s="309">
        <v>81.400000000000006</v>
      </c>
      <c r="F20" s="309">
        <v>85.4</v>
      </c>
      <c r="G20" s="309">
        <v>90.15</v>
      </c>
      <c r="H20" s="309">
        <v>92.45</v>
      </c>
      <c r="I20" s="312">
        <v>112.80000000000001</v>
      </c>
    </row>
    <row r="21" spans="1:9" x14ac:dyDescent="0.25">
      <c r="A21" s="58">
        <v>12</v>
      </c>
      <c r="B21" s="309">
        <v>41.85</v>
      </c>
      <c r="C21" s="309">
        <v>59.45</v>
      </c>
      <c r="D21" s="309">
        <v>76.900000000000006</v>
      </c>
      <c r="E21" s="309">
        <v>85.7</v>
      </c>
      <c r="F21" s="309">
        <v>89.25</v>
      </c>
      <c r="G21" s="309">
        <v>94.300000000000011</v>
      </c>
      <c r="H21" s="309">
        <v>96.550000000000011</v>
      </c>
      <c r="I21" s="312">
        <v>117.85000000000001</v>
      </c>
    </row>
    <row r="22" spans="1:9" x14ac:dyDescent="0.25">
      <c r="A22" s="58">
        <v>13</v>
      </c>
      <c r="B22" s="309">
        <v>44.300000000000004</v>
      </c>
      <c r="C22" s="309">
        <v>63.300000000000004</v>
      </c>
      <c r="D22" s="309">
        <v>80.45</v>
      </c>
      <c r="E22" s="309">
        <v>89.600000000000009</v>
      </c>
      <c r="F22" s="309">
        <v>93</v>
      </c>
      <c r="G22" s="309">
        <v>98.2</v>
      </c>
      <c r="H22" s="309">
        <v>102.2</v>
      </c>
      <c r="I22" s="312">
        <v>124.65</v>
      </c>
    </row>
    <row r="23" spans="1:9" x14ac:dyDescent="0.25">
      <c r="A23" s="58">
        <v>14</v>
      </c>
      <c r="B23" s="309">
        <v>46.35</v>
      </c>
      <c r="C23" s="309">
        <v>67.2</v>
      </c>
      <c r="D23" s="309">
        <v>83.600000000000009</v>
      </c>
      <c r="E23" s="309">
        <v>93.100000000000009</v>
      </c>
      <c r="F23" s="309">
        <v>96.9</v>
      </c>
      <c r="G23" s="309">
        <v>102.30000000000001</v>
      </c>
      <c r="H23" s="309">
        <v>106.4</v>
      </c>
      <c r="I23" s="312">
        <v>129.80000000000001</v>
      </c>
    </row>
    <row r="24" spans="1:9" x14ac:dyDescent="0.25">
      <c r="A24" s="58">
        <v>15</v>
      </c>
      <c r="B24" s="309">
        <v>47.85</v>
      </c>
      <c r="C24" s="309">
        <v>70.95</v>
      </c>
      <c r="D24" s="309">
        <v>87.15</v>
      </c>
      <c r="E24" s="309">
        <v>97.050000000000011</v>
      </c>
      <c r="F24" s="309">
        <v>100.85000000000001</v>
      </c>
      <c r="G24" s="309">
        <v>106.4</v>
      </c>
      <c r="H24" s="309">
        <v>110.65</v>
      </c>
      <c r="I24" s="312">
        <v>135</v>
      </c>
    </row>
    <row r="25" spans="1:9" x14ac:dyDescent="0.25">
      <c r="A25" s="58">
        <v>16</v>
      </c>
      <c r="B25" s="309">
        <v>49.900000000000006</v>
      </c>
      <c r="C25" s="309">
        <v>75</v>
      </c>
      <c r="D25" s="309">
        <v>90.600000000000009</v>
      </c>
      <c r="E25" s="309">
        <v>100.80000000000001</v>
      </c>
      <c r="F25" s="309">
        <v>105.2</v>
      </c>
      <c r="G25" s="309">
        <v>110.95</v>
      </c>
      <c r="H25" s="309">
        <v>114.35000000000001</v>
      </c>
      <c r="I25" s="312">
        <v>139.5</v>
      </c>
    </row>
    <row r="26" spans="1:9" x14ac:dyDescent="0.25">
      <c r="A26" s="58">
        <v>17</v>
      </c>
      <c r="B26" s="309">
        <v>51.85</v>
      </c>
      <c r="C26" s="309">
        <v>78.900000000000006</v>
      </c>
      <c r="D26" s="309">
        <v>94</v>
      </c>
      <c r="E26" s="309">
        <v>104.45</v>
      </c>
      <c r="F26" s="309">
        <v>108.75</v>
      </c>
      <c r="G26" s="309">
        <v>114.60000000000001</v>
      </c>
      <c r="H26" s="309">
        <v>117.55000000000001</v>
      </c>
      <c r="I26" s="312">
        <v>143.4</v>
      </c>
    </row>
    <row r="27" spans="1:9" x14ac:dyDescent="0.25">
      <c r="A27" s="58">
        <v>18</v>
      </c>
      <c r="B27" s="309">
        <v>53.900000000000006</v>
      </c>
      <c r="C27" s="309">
        <v>82.65</v>
      </c>
      <c r="D27" s="309">
        <v>97.350000000000009</v>
      </c>
      <c r="E27" s="309">
        <v>108.15</v>
      </c>
      <c r="F27" s="309">
        <v>112.55000000000001</v>
      </c>
      <c r="G27" s="309">
        <v>118.65</v>
      </c>
      <c r="H27" s="309">
        <v>121.80000000000001</v>
      </c>
      <c r="I27" s="312">
        <v>148.55000000000001</v>
      </c>
    </row>
    <row r="28" spans="1:9" x14ac:dyDescent="0.25">
      <c r="A28" s="58">
        <v>19</v>
      </c>
      <c r="B28" s="309">
        <v>55.85</v>
      </c>
      <c r="C28" s="309">
        <v>86.550000000000011</v>
      </c>
      <c r="D28" s="309">
        <v>100.65</v>
      </c>
      <c r="E28" s="309">
        <v>111.80000000000001</v>
      </c>
      <c r="F28" s="309">
        <v>116.45</v>
      </c>
      <c r="G28" s="309">
        <v>122.65</v>
      </c>
      <c r="H28" s="309">
        <v>125.85000000000001</v>
      </c>
      <c r="I28" s="312">
        <v>153.5</v>
      </c>
    </row>
    <row r="29" spans="1:9" x14ac:dyDescent="0.25">
      <c r="A29" s="58">
        <v>20</v>
      </c>
      <c r="B29" s="309">
        <v>57.1</v>
      </c>
      <c r="C29" s="309">
        <v>88.7</v>
      </c>
      <c r="D29" s="309">
        <v>103.65</v>
      </c>
      <c r="E29" s="309">
        <v>115</v>
      </c>
      <c r="F29" s="309">
        <v>118.65</v>
      </c>
      <c r="G29" s="309">
        <v>125</v>
      </c>
      <c r="H29" s="309">
        <v>128.95000000000002</v>
      </c>
      <c r="I29" s="312">
        <v>157.30000000000001</v>
      </c>
    </row>
    <row r="30" spans="1:9" x14ac:dyDescent="0.25">
      <c r="A30" s="58">
        <v>21</v>
      </c>
      <c r="B30" s="309">
        <v>58.400000000000006</v>
      </c>
      <c r="C30" s="309">
        <v>94.25</v>
      </c>
      <c r="D30" s="309">
        <v>106.9</v>
      </c>
      <c r="E30" s="309">
        <v>118.65</v>
      </c>
      <c r="F30" s="309">
        <v>123.9</v>
      </c>
      <c r="G30" s="309">
        <v>130.45000000000002</v>
      </c>
      <c r="H30" s="309">
        <v>133.75</v>
      </c>
      <c r="I30" s="312">
        <v>163.20000000000002</v>
      </c>
    </row>
    <row r="31" spans="1:9" x14ac:dyDescent="0.25">
      <c r="A31" s="58">
        <v>22</v>
      </c>
      <c r="B31" s="309">
        <v>60.6</v>
      </c>
      <c r="C31" s="309">
        <v>98.15</v>
      </c>
      <c r="D31" s="309">
        <v>111.60000000000001</v>
      </c>
      <c r="E31" s="309">
        <v>123.80000000000001</v>
      </c>
      <c r="F31" s="309">
        <v>127.80000000000001</v>
      </c>
      <c r="G31" s="309">
        <v>134.5</v>
      </c>
      <c r="H31" s="309">
        <v>138.9</v>
      </c>
      <c r="I31" s="312">
        <v>169.45000000000002</v>
      </c>
    </row>
    <row r="32" spans="1:9" x14ac:dyDescent="0.25">
      <c r="A32" s="58">
        <v>23</v>
      </c>
      <c r="B32" s="309">
        <v>62.35</v>
      </c>
      <c r="C32" s="309">
        <v>101.95</v>
      </c>
      <c r="D32" s="309">
        <v>114.85000000000001</v>
      </c>
      <c r="E32" s="309">
        <v>127.4</v>
      </c>
      <c r="F32" s="309">
        <v>131.75</v>
      </c>
      <c r="G32" s="309">
        <v>138.6</v>
      </c>
      <c r="H32" s="309">
        <v>142.95000000000002</v>
      </c>
      <c r="I32" s="312">
        <v>174.4</v>
      </c>
    </row>
    <row r="33" spans="1:9" x14ac:dyDescent="0.25">
      <c r="A33" s="58">
        <v>24</v>
      </c>
      <c r="B33" s="309">
        <v>64.650000000000006</v>
      </c>
      <c r="C33" s="309">
        <v>105.9</v>
      </c>
      <c r="D33" s="309">
        <v>118.60000000000001</v>
      </c>
      <c r="E33" s="309">
        <v>131.45000000000002</v>
      </c>
      <c r="F33" s="309">
        <v>135.70000000000002</v>
      </c>
      <c r="G33" s="309">
        <v>142.75</v>
      </c>
      <c r="H33" s="309">
        <v>146.1</v>
      </c>
      <c r="I33" s="312">
        <v>178.25</v>
      </c>
    </row>
    <row r="34" spans="1:9" x14ac:dyDescent="0.25">
      <c r="A34" s="58">
        <v>25</v>
      </c>
      <c r="B34" s="309">
        <v>67.25</v>
      </c>
      <c r="C34" s="309">
        <v>109.80000000000001</v>
      </c>
      <c r="D34" s="309">
        <v>121.45</v>
      </c>
      <c r="E34" s="309">
        <v>134.5</v>
      </c>
      <c r="F34" s="309">
        <v>139.4</v>
      </c>
      <c r="G34" s="309">
        <v>146.55000000000001</v>
      </c>
      <c r="H34" s="309">
        <v>150.70000000000002</v>
      </c>
      <c r="I34" s="312">
        <v>183.85000000000002</v>
      </c>
    </row>
    <row r="35" spans="1:9" x14ac:dyDescent="0.25">
      <c r="A35" s="58">
        <v>26</v>
      </c>
      <c r="B35" s="309">
        <v>68.75</v>
      </c>
      <c r="C35" s="309">
        <v>113.75</v>
      </c>
      <c r="D35" s="309">
        <v>124.95</v>
      </c>
      <c r="E35" s="309">
        <v>138.35</v>
      </c>
      <c r="F35" s="309">
        <v>143.30000000000001</v>
      </c>
      <c r="G35" s="309">
        <v>150.65</v>
      </c>
      <c r="H35" s="309">
        <v>155</v>
      </c>
      <c r="I35" s="312">
        <v>189.10000000000002</v>
      </c>
    </row>
    <row r="36" spans="1:9" x14ac:dyDescent="0.25">
      <c r="A36" s="58">
        <v>27</v>
      </c>
      <c r="B36" s="309">
        <v>70.75</v>
      </c>
      <c r="C36" s="309">
        <v>117.45</v>
      </c>
      <c r="D36" s="309">
        <v>128.20000000000002</v>
      </c>
      <c r="E36" s="309">
        <v>141.9</v>
      </c>
      <c r="F36" s="309">
        <v>147.1</v>
      </c>
      <c r="G36" s="309">
        <v>154.60000000000002</v>
      </c>
      <c r="H36" s="309">
        <v>159.05000000000001</v>
      </c>
      <c r="I36" s="312">
        <v>194.05</v>
      </c>
    </row>
    <row r="37" spans="1:9" x14ac:dyDescent="0.25">
      <c r="A37" s="58">
        <v>28</v>
      </c>
      <c r="B37" s="309">
        <v>72.150000000000006</v>
      </c>
      <c r="C37" s="309">
        <v>121.4</v>
      </c>
      <c r="D37" s="309">
        <v>132.30000000000001</v>
      </c>
      <c r="E37" s="309">
        <v>146.35</v>
      </c>
      <c r="F37" s="309">
        <v>150.9</v>
      </c>
      <c r="G37" s="309">
        <v>158.55000000000001</v>
      </c>
      <c r="H37" s="309">
        <v>163.25</v>
      </c>
      <c r="I37" s="312">
        <v>199.15</v>
      </c>
    </row>
    <row r="38" spans="1:9" x14ac:dyDescent="0.25">
      <c r="A38" s="58">
        <v>29</v>
      </c>
      <c r="B38" s="309">
        <v>74.400000000000006</v>
      </c>
      <c r="C38" s="309">
        <v>125.2</v>
      </c>
      <c r="D38" s="309">
        <v>136.65</v>
      </c>
      <c r="E38" s="309">
        <v>151.05000000000001</v>
      </c>
      <c r="F38" s="309">
        <v>154.85000000000002</v>
      </c>
      <c r="G38" s="309">
        <v>162.55000000000001</v>
      </c>
      <c r="H38" s="309">
        <v>167.25</v>
      </c>
      <c r="I38" s="312">
        <v>204</v>
      </c>
    </row>
    <row r="39" spans="1:9" x14ac:dyDescent="0.25">
      <c r="A39" s="58">
        <v>30</v>
      </c>
      <c r="B39" s="309">
        <v>76.5</v>
      </c>
      <c r="C39" s="309">
        <v>129.1</v>
      </c>
      <c r="D39" s="309">
        <v>140.95000000000002</v>
      </c>
      <c r="E39" s="309">
        <v>155.75</v>
      </c>
      <c r="F39" s="309">
        <v>159.25</v>
      </c>
      <c r="G39" s="309">
        <v>167.25</v>
      </c>
      <c r="H39" s="309">
        <v>172.55</v>
      </c>
      <c r="I39" s="312">
        <v>210.5</v>
      </c>
    </row>
    <row r="40" spans="1:9" x14ac:dyDescent="0.25">
      <c r="A40" s="58">
        <v>31</v>
      </c>
      <c r="B40" s="309">
        <v>78.400000000000006</v>
      </c>
      <c r="C40" s="309">
        <v>132.95000000000002</v>
      </c>
      <c r="D40" s="309">
        <v>145.20000000000002</v>
      </c>
      <c r="E40" s="309">
        <v>160.45000000000002</v>
      </c>
      <c r="F40" s="309">
        <v>164.3</v>
      </c>
      <c r="G40" s="309">
        <v>172.45000000000002</v>
      </c>
      <c r="H40" s="309">
        <v>178</v>
      </c>
      <c r="I40" s="312">
        <v>217.15</v>
      </c>
    </row>
    <row r="41" spans="1:9" x14ac:dyDescent="0.25">
      <c r="A41" s="58">
        <v>32</v>
      </c>
      <c r="B41" s="309">
        <v>80.5</v>
      </c>
      <c r="C41" s="309">
        <v>137</v>
      </c>
      <c r="D41" s="309">
        <v>149.6</v>
      </c>
      <c r="E41" s="309">
        <v>165.10000000000002</v>
      </c>
      <c r="F41" s="309">
        <v>169.10000000000002</v>
      </c>
      <c r="G41" s="309">
        <v>177.45000000000002</v>
      </c>
      <c r="H41" s="309">
        <v>183.3</v>
      </c>
      <c r="I41" s="312">
        <v>223.65</v>
      </c>
    </row>
    <row r="42" spans="1:9" x14ac:dyDescent="0.25">
      <c r="A42" s="58">
        <v>33</v>
      </c>
      <c r="B42" s="309">
        <v>83</v>
      </c>
      <c r="C42" s="309">
        <v>140.75</v>
      </c>
      <c r="D42" s="309">
        <v>153.85000000000002</v>
      </c>
      <c r="E42" s="309">
        <v>169.8</v>
      </c>
      <c r="F42" s="309">
        <v>174.05</v>
      </c>
      <c r="G42" s="309">
        <v>182.55</v>
      </c>
      <c r="H42" s="309">
        <v>188.55</v>
      </c>
      <c r="I42" s="312">
        <v>230</v>
      </c>
    </row>
    <row r="43" spans="1:9" x14ac:dyDescent="0.25">
      <c r="A43" s="58">
        <v>34</v>
      </c>
      <c r="B43" s="309">
        <v>85.350000000000009</v>
      </c>
      <c r="C43" s="309">
        <v>144.55000000000001</v>
      </c>
      <c r="D43" s="309">
        <v>158.30000000000001</v>
      </c>
      <c r="E43" s="309">
        <v>174.60000000000002</v>
      </c>
      <c r="F43" s="309">
        <v>178.85000000000002</v>
      </c>
      <c r="G43" s="309">
        <v>187.55</v>
      </c>
      <c r="H43" s="309">
        <v>193.8</v>
      </c>
      <c r="I43" s="312">
        <v>236.45000000000002</v>
      </c>
    </row>
    <row r="44" spans="1:9" x14ac:dyDescent="0.25">
      <c r="A44" s="58">
        <v>35</v>
      </c>
      <c r="B44" s="309">
        <v>87.550000000000011</v>
      </c>
      <c r="C44" s="309">
        <v>148.45000000000002</v>
      </c>
      <c r="D44" s="309">
        <v>162.45000000000002</v>
      </c>
      <c r="E44" s="309">
        <v>179.05</v>
      </c>
      <c r="F44" s="309">
        <v>183.65</v>
      </c>
      <c r="G44" s="309">
        <v>192.45000000000002</v>
      </c>
      <c r="H44" s="309">
        <v>199.10000000000002</v>
      </c>
      <c r="I44" s="312">
        <v>242.9</v>
      </c>
    </row>
    <row r="45" spans="1:9" x14ac:dyDescent="0.25">
      <c r="A45" s="58">
        <v>36</v>
      </c>
      <c r="B45" s="309">
        <v>89.800000000000011</v>
      </c>
      <c r="C45" s="309">
        <v>152.4</v>
      </c>
      <c r="D45" s="309">
        <v>166.85000000000002</v>
      </c>
      <c r="E45" s="309">
        <v>183.85000000000002</v>
      </c>
      <c r="F45" s="309">
        <v>188.70000000000002</v>
      </c>
      <c r="G45" s="309">
        <v>197.70000000000002</v>
      </c>
      <c r="H45" s="309">
        <v>204.45000000000002</v>
      </c>
      <c r="I45" s="312">
        <v>249.45000000000002</v>
      </c>
    </row>
    <row r="46" spans="1:9" x14ac:dyDescent="0.25">
      <c r="A46" s="58">
        <v>37</v>
      </c>
      <c r="B46" s="309">
        <v>91.75</v>
      </c>
      <c r="C46" s="309">
        <v>156.15</v>
      </c>
      <c r="D46" s="309">
        <v>171.15</v>
      </c>
      <c r="E46" s="309">
        <v>188.5</v>
      </c>
      <c r="F46" s="309">
        <v>193.70000000000002</v>
      </c>
      <c r="G46" s="309">
        <v>202.85000000000002</v>
      </c>
      <c r="H46" s="309">
        <v>209.8</v>
      </c>
      <c r="I46" s="312">
        <v>255.95000000000002</v>
      </c>
    </row>
    <row r="47" spans="1:9" x14ac:dyDescent="0.25">
      <c r="A47" s="58">
        <v>38</v>
      </c>
      <c r="B47" s="309">
        <v>93.9</v>
      </c>
      <c r="C47" s="309">
        <v>160.15</v>
      </c>
      <c r="D47" s="309">
        <v>175.5</v>
      </c>
      <c r="E47" s="309">
        <v>193.25</v>
      </c>
      <c r="F47" s="309">
        <v>198.5</v>
      </c>
      <c r="G47" s="309">
        <v>207.85000000000002</v>
      </c>
      <c r="H47" s="309">
        <v>215</v>
      </c>
      <c r="I47" s="312">
        <v>262.35000000000002</v>
      </c>
    </row>
    <row r="48" spans="1:9" x14ac:dyDescent="0.25">
      <c r="A48" s="58">
        <v>39</v>
      </c>
      <c r="B48" s="309">
        <v>96.25</v>
      </c>
      <c r="C48" s="309">
        <v>164</v>
      </c>
      <c r="D48" s="309">
        <v>179.9</v>
      </c>
      <c r="E48" s="309">
        <v>197.9</v>
      </c>
      <c r="F48" s="309">
        <v>203.15</v>
      </c>
      <c r="G48" s="309">
        <v>212.60000000000002</v>
      </c>
      <c r="H48" s="309">
        <v>220.35000000000002</v>
      </c>
      <c r="I48" s="312">
        <v>268.85000000000002</v>
      </c>
    </row>
    <row r="49" spans="1:9" x14ac:dyDescent="0.25">
      <c r="A49" s="58">
        <v>40</v>
      </c>
      <c r="B49" s="309">
        <v>98.300000000000011</v>
      </c>
      <c r="C49" s="309">
        <v>167.75</v>
      </c>
      <c r="D49" s="309">
        <v>184.25</v>
      </c>
      <c r="E49" s="309">
        <v>202.65</v>
      </c>
      <c r="F49" s="309">
        <v>208.10000000000002</v>
      </c>
      <c r="G49" s="309">
        <v>217.70000000000002</v>
      </c>
      <c r="H49" s="309">
        <v>225.75</v>
      </c>
      <c r="I49" s="312">
        <v>275.40000000000003</v>
      </c>
    </row>
    <row r="50" spans="1:9" x14ac:dyDescent="0.25">
      <c r="A50" s="58">
        <v>41</v>
      </c>
      <c r="B50" s="309">
        <v>100.2</v>
      </c>
      <c r="C50" s="309">
        <v>171.70000000000002</v>
      </c>
      <c r="D50" s="309">
        <v>188.55</v>
      </c>
      <c r="E50" s="309">
        <v>207.25</v>
      </c>
      <c r="F50" s="309">
        <v>213.15</v>
      </c>
      <c r="G50" s="309">
        <v>222.95000000000002</v>
      </c>
      <c r="H50" s="309">
        <v>231</v>
      </c>
      <c r="I50" s="312">
        <v>281.75</v>
      </c>
    </row>
    <row r="51" spans="1:9" x14ac:dyDescent="0.25">
      <c r="A51" s="58">
        <v>42</v>
      </c>
      <c r="B51" s="309">
        <v>102</v>
      </c>
      <c r="C51" s="309">
        <v>175.65</v>
      </c>
      <c r="D51" s="309">
        <v>192.9</v>
      </c>
      <c r="E51" s="309">
        <v>211.9</v>
      </c>
      <c r="F51" s="309">
        <v>218.15</v>
      </c>
      <c r="G51" s="309">
        <v>228.05</v>
      </c>
      <c r="H51" s="309">
        <v>236.25</v>
      </c>
      <c r="I51" s="312">
        <v>288.2</v>
      </c>
    </row>
    <row r="52" spans="1:9" x14ac:dyDescent="0.25">
      <c r="A52" s="58">
        <v>43</v>
      </c>
      <c r="B52" s="309">
        <v>104.35000000000001</v>
      </c>
      <c r="C52" s="309">
        <v>179.4</v>
      </c>
      <c r="D52" s="309">
        <v>197.10000000000002</v>
      </c>
      <c r="E52" s="309">
        <v>216.5</v>
      </c>
      <c r="F52" s="309">
        <v>222.95000000000002</v>
      </c>
      <c r="G52" s="309">
        <v>233</v>
      </c>
      <c r="H52" s="309">
        <v>241.60000000000002</v>
      </c>
      <c r="I52" s="312">
        <v>294.75</v>
      </c>
    </row>
    <row r="53" spans="1:9" x14ac:dyDescent="0.25">
      <c r="A53" s="58">
        <v>44</v>
      </c>
      <c r="B53" s="309">
        <v>106.25</v>
      </c>
      <c r="C53" s="309">
        <v>183.35000000000002</v>
      </c>
      <c r="D53" s="309">
        <v>201.5</v>
      </c>
      <c r="E53" s="309">
        <v>221.20000000000002</v>
      </c>
      <c r="F53" s="309">
        <v>227.75</v>
      </c>
      <c r="G53" s="309">
        <v>238</v>
      </c>
      <c r="H53" s="309">
        <v>246.85000000000002</v>
      </c>
      <c r="I53" s="312">
        <v>301.15000000000003</v>
      </c>
    </row>
    <row r="54" spans="1:9" x14ac:dyDescent="0.25">
      <c r="A54" s="58">
        <v>45</v>
      </c>
      <c r="B54" s="309">
        <v>108.25</v>
      </c>
      <c r="C54" s="309">
        <v>187.25</v>
      </c>
      <c r="D54" s="309">
        <v>205.70000000000002</v>
      </c>
      <c r="E54" s="309">
        <v>225.75</v>
      </c>
      <c r="F54" s="309">
        <v>232.65</v>
      </c>
      <c r="G54" s="309">
        <v>243.05</v>
      </c>
      <c r="H54" s="309">
        <v>252.25</v>
      </c>
      <c r="I54" s="312">
        <v>307.75</v>
      </c>
    </row>
    <row r="55" spans="1:9" x14ac:dyDescent="0.25">
      <c r="A55" s="58">
        <v>46</v>
      </c>
      <c r="B55" s="309">
        <v>110.4</v>
      </c>
      <c r="C55" s="309">
        <v>191</v>
      </c>
      <c r="D55" s="309">
        <v>210.25</v>
      </c>
      <c r="E55" s="309">
        <v>230.55</v>
      </c>
      <c r="F55" s="309">
        <v>237.5</v>
      </c>
      <c r="G55" s="309">
        <v>248</v>
      </c>
      <c r="H55" s="309">
        <v>257.5</v>
      </c>
      <c r="I55" s="312">
        <v>314.15000000000003</v>
      </c>
    </row>
    <row r="56" spans="1:9" x14ac:dyDescent="0.25">
      <c r="A56" s="58">
        <v>47</v>
      </c>
      <c r="B56" s="309">
        <v>112.7</v>
      </c>
      <c r="C56" s="309">
        <v>194.9</v>
      </c>
      <c r="D56" s="309">
        <v>214.5</v>
      </c>
      <c r="E56" s="309">
        <v>235.15</v>
      </c>
      <c r="F56" s="309">
        <v>242.4</v>
      </c>
      <c r="G56" s="309">
        <v>253.05</v>
      </c>
      <c r="H56" s="309">
        <v>262.8</v>
      </c>
      <c r="I56" s="312">
        <v>320.65000000000003</v>
      </c>
    </row>
    <row r="57" spans="1:9" x14ac:dyDescent="0.25">
      <c r="A57" s="58">
        <v>48</v>
      </c>
      <c r="B57" s="309">
        <v>114.65</v>
      </c>
      <c r="C57" s="309">
        <v>198.9</v>
      </c>
      <c r="D57" s="309">
        <v>218.75</v>
      </c>
      <c r="E57" s="309">
        <v>239.65</v>
      </c>
      <c r="F57" s="309">
        <v>247.3</v>
      </c>
      <c r="G57" s="309">
        <v>258.05</v>
      </c>
      <c r="H57" s="309">
        <v>268.10000000000002</v>
      </c>
      <c r="I57" s="312">
        <v>327.10000000000002</v>
      </c>
    </row>
    <row r="58" spans="1:9" x14ac:dyDescent="0.25">
      <c r="A58" s="58">
        <v>49</v>
      </c>
      <c r="B58" s="309">
        <v>116.7</v>
      </c>
      <c r="C58" s="309">
        <v>202.60000000000002</v>
      </c>
      <c r="D58" s="309">
        <v>223.15</v>
      </c>
      <c r="E58" s="309">
        <v>244.3</v>
      </c>
      <c r="F58" s="309">
        <v>252.35000000000002</v>
      </c>
      <c r="G58" s="309">
        <v>263.25</v>
      </c>
      <c r="H58" s="309">
        <v>273.45</v>
      </c>
      <c r="I58" s="312">
        <v>333.65000000000003</v>
      </c>
    </row>
    <row r="59" spans="1:9" x14ac:dyDescent="0.25">
      <c r="A59" s="58">
        <v>50</v>
      </c>
      <c r="B59" s="309">
        <v>119.2</v>
      </c>
      <c r="C59" s="309">
        <v>206.60000000000002</v>
      </c>
      <c r="D59" s="309">
        <v>227.5</v>
      </c>
      <c r="E59" s="309">
        <v>249.10000000000002</v>
      </c>
      <c r="F59" s="309">
        <v>257.05</v>
      </c>
      <c r="G59" s="309">
        <v>268.05</v>
      </c>
      <c r="H59" s="309">
        <v>278.7</v>
      </c>
      <c r="I59" s="312">
        <v>340</v>
      </c>
    </row>
    <row r="60" spans="1:9" x14ac:dyDescent="0.25">
      <c r="A60" s="58">
        <v>51</v>
      </c>
      <c r="B60" s="309">
        <v>121.30000000000001</v>
      </c>
      <c r="C60" s="309">
        <v>210.55</v>
      </c>
      <c r="D60" s="309">
        <v>231.8</v>
      </c>
      <c r="E60" s="309">
        <v>253.60000000000002</v>
      </c>
      <c r="F60" s="309">
        <v>261.90000000000003</v>
      </c>
      <c r="G60" s="309">
        <v>273</v>
      </c>
      <c r="H60" s="309">
        <v>283.3</v>
      </c>
      <c r="I60" s="312">
        <v>345.65000000000003</v>
      </c>
    </row>
    <row r="61" spans="1:9" x14ac:dyDescent="0.25">
      <c r="A61" s="58">
        <v>52</v>
      </c>
      <c r="B61" s="309">
        <v>123.35000000000001</v>
      </c>
      <c r="C61" s="309">
        <v>214.20000000000002</v>
      </c>
      <c r="D61" s="309">
        <v>236.05</v>
      </c>
      <c r="E61" s="309">
        <v>258.15000000000003</v>
      </c>
      <c r="F61" s="309">
        <v>266.95</v>
      </c>
      <c r="G61" s="309">
        <v>278.15000000000003</v>
      </c>
      <c r="H61" s="309">
        <v>289.45</v>
      </c>
      <c r="I61" s="312">
        <v>353.1</v>
      </c>
    </row>
    <row r="62" spans="1:9" x14ac:dyDescent="0.25">
      <c r="A62" s="58">
        <v>53</v>
      </c>
      <c r="B62" s="309">
        <v>125.35000000000001</v>
      </c>
      <c r="C62" s="309">
        <v>218.20000000000002</v>
      </c>
      <c r="D62" s="309">
        <v>240.45000000000002</v>
      </c>
      <c r="E62" s="309">
        <v>262.8</v>
      </c>
      <c r="F62" s="309">
        <v>271.85000000000002</v>
      </c>
      <c r="G62" s="309">
        <v>283.2</v>
      </c>
      <c r="H62" s="309">
        <v>294.75</v>
      </c>
      <c r="I62" s="312">
        <v>359.55</v>
      </c>
    </row>
    <row r="63" spans="1:9" x14ac:dyDescent="0.25">
      <c r="A63" s="58">
        <v>54</v>
      </c>
      <c r="B63" s="309">
        <v>127.60000000000001</v>
      </c>
      <c r="C63" s="309">
        <v>222.10000000000002</v>
      </c>
      <c r="D63" s="309">
        <v>244.70000000000002</v>
      </c>
      <c r="E63" s="309">
        <v>267.35000000000002</v>
      </c>
      <c r="F63" s="309">
        <v>276.75</v>
      </c>
      <c r="G63" s="309">
        <v>288.2</v>
      </c>
      <c r="H63" s="309">
        <v>300</v>
      </c>
      <c r="I63" s="312">
        <v>366</v>
      </c>
    </row>
    <row r="64" spans="1:9" x14ac:dyDescent="0.25">
      <c r="A64" s="58">
        <v>55</v>
      </c>
      <c r="B64" s="309">
        <v>130.15</v>
      </c>
      <c r="C64" s="309">
        <v>227.20000000000002</v>
      </c>
      <c r="D64" s="309">
        <v>249.20000000000002</v>
      </c>
      <c r="E64" s="309">
        <v>272.10000000000002</v>
      </c>
      <c r="F64" s="309">
        <v>281.55</v>
      </c>
      <c r="G64" s="309">
        <v>293.10000000000002</v>
      </c>
      <c r="H64" s="309">
        <v>305.25</v>
      </c>
      <c r="I64" s="312">
        <v>372.40000000000003</v>
      </c>
    </row>
    <row r="65" spans="1:9" x14ac:dyDescent="0.25">
      <c r="A65" s="58">
        <v>56</v>
      </c>
      <c r="B65" s="309">
        <v>132.85</v>
      </c>
      <c r="C65" s="309">
        <v>231.20000000000002</v>
      </c>
      <c r="D65" s="309">
        <v>253.4</v>
      </c>
      <c r="E65" s="309">
        <v>276.55</v>
      </c>
      <c r="F65" s="309">
        <v>286.40000000000003</v>
      </c>
      <c r="G65" s="309">
        <v>298.10000000000002</v>
      </c>
      <c r="H65" s="309">
        <v>310.60000000000002</v>
      </c>
      <c r="I65" s="312">
        <v>378.95000000000005</v>
      </c>
    </row>
    <row r="66" spans="1:9" x14ac:dyDescent="0.25">
      <c r="A66" s="58">
        <v>57</v>
      </c>
      <c r="B66" s="309">
        <v>135.15</v>
      </c>
      <c r="C66" s="309">
        <v>235.05</v>
      </c>
      <c r="D66" s="309">
        <v>257.75</v>
      </c>
      <c r="E66" s="309">
        <v>281.2</v>
      </c>
      <c r="F66" s="309">
        <v>291.25</v>
      </c>
      <c r="G66" s="309">
        <v>303.10000000000002</v>
      </c>
      <c r="H66" s="309">
        <v>315.85000000000002</v>
      </c>
      <c r="I66" s="312">
        <v>385.3</v>
      </c>
    </row>
    <row r="67" spans="1:9" x14ac:dyDescent="0.25">
      <c r="A67" s="58">
        <v>58</v>
      </c>
      <c r="B67" s="309">
        <v>137.45000000000002</v>
      </c>
      <c r="C67" s="309">
        <v>238.8</v>
      </c>
      <c r="D67" s="309">
        <v>262.05</v>
      </c>
      <c r="E67" s="309">
        <v>285.7</v>
      </c>
      <c r="F67" s="309">
        <v>296.2</v>
      </c>
      <c r="G67" s="309">
        <v>308.10000000000002</v>
      </c>
      <c r="H67" s="309">
        <v>321.15000000000003</v>
      </c>
      <c r="I67" s="312">
        <v>391.8</v>
      </c>
    </row>
    <row r="68" spans="1:9" x14ac:dyDescent="0.25">
      <c r="A68" s="58">
        <v>59</v>
      </c>
      <c r="B68" s="309">
        <v>139.35</v>
      </c>
      <c r="C68" s="309">
        <v>242.65</v>
      </c>
      <c r="D68" s="309">
        <v>266.3</v>
      </c>
      <c r="E68" s="309">
        <v>290.3</v>
      </c>
      <c r="F68" s="309">
        <v>301.2</v>
      </c>
      <c r="G68" s="309">
        <v>313.15000000000003</v>
      </c>
      <c r="H68" s="309">
        <v>326.45000000000005</v>
      </c>
      <c r="I68" s="312">
        <v>398.25</v>
      </c>
    </row>
    <row r="69" spans="1:9" x14ac:dyDescent="0.25">
      <c r="A69" s="58">
        <v>60</v>
      </c>
      <c r="B69" s="309">
        <v>141.20000000000002</v>
      </c>
      <c r="C69" s="309">
        <v>246.55</v>
      </c>
      <c r="D69" s="309">
        <v>270.65000000000003</v>
      </c>
      <c r="E69" s="309">
        <v>294.90000000000003</v>
      </c>
      <c r="F69" s="309">
        <v>306.05</v>
      </c>
      <c r="G69" s="309">
        <v>318.10000000000002</v>
      </c>
      <c r="H69" s="309">
        <v>331.75</v>
      </c>
      <c r="I69" s="312">
        <v>404.75</v>
      </c>
    </row>
    <row r="70" spans="1:9" x14ac:dyDescent="0.25">
      <c r="A70" s="58">
        <v>61</v>
      </c>
      <c r="B70" s="309">
        <v>143.20000000000002</v>
      </c>
      <c r="C70" s="309">
        <v>250.5</v>
      </c>
      <c r="D70" s="309">
        <v>275.2</v>
      </c>
      <c r="E70" s="309">
        <v>299.7</v>
      </c>
      <c r="F70" s="309">
        <v>310.95000000000005</v>
      </c>
      <c r="G70" s="309">
        <v>323.05</v>
      </c>
      <c r="H70" s="309">
        <v>337.05</v>
      </c>
      <c r="I70" s="312">
        <v>411.20000000000005</v>
      </c>
    </row>
    <row r="71" spans="1:9" x14ac:dyDescent="0.25">
      <c r="A71" s="58">
        <v>62</v>
      </c>
      <c r="B71" s="309">
        <v>145.45000000000002</v>
      </c>
      <c r="C71" s="309">
        <v>254.3</v>
      </c>
      <c r="D71" s="309">
        <v>279.40000000000003</v>
      </c>
      <c r="E71" s="309">
        <v>304.05</v>
      </c>
      <c r="F71" s="309">
        <v>315.75</v>
      </c>
      <c r="G71" s="309">
        <v>327.95000000000005</v>
      </c>
      <c r="H71" s="309">
        <v>342.45000000000005</v>
      </c>
      <c r="I71" s="312">
        <v>417.8</v>
      </c>
    </row>
    <row r="72" spans="1:9" x14ac:dyDescent="0.25">
      <c r="A72" s="58">
        <v>63</v>
      </c>
      <c r="B72" s="309">
        <v>147.85</v>
      </c>
      <c r="C72" s="309">
        <v>258.10000000000002</v>
      </c>
      <c r="D72" s="309">
        <v>283.7</v>
      </c>
      <c r="E72" s="309">
        <v>308.65000000000003</v>
      </c>
      <c r="F72" s="309">
        <v>320.70000000000005</v>
      </c>
      <c r="G72" s="309">
        <v>333.05</v>
      </c>
      <c r="H72" s="309">
        <v>347.8</v>
      </c>
      <c r="I72" s="312">
        <v>424.3</v>
      </c>
    </row>
    <row r="73" spans="1:9" x14ac:dyDescent="0.25">
      <c r="A73" s="58">
        <v>64</v>
      </c>
      <c r="B73" s="309">
        <v>149.85</v>
      </c>
      <c r="C73" s="309">
        <v>262</v>
      </c>
      <c r="D73" s="309">
        <v>288</v>
      </c>
      <c r="E73" s="309">
        <v>313.15000000000003</v>
      </c>
      <c r="F73" s="309">
        <v>325.65000000000003</v>
      </c>
      <c r="G73" s="309">
        <v>338.05</v>
      </c>
      <c r="H73" s="309">
        <v>353.1</v>
      </c>
      <c r="I73" s="312">
        <v>430.8</v>
      </c>
    </row>
    <row r="74" spans="1:9" x14ac:dyDescent="0.25">
      <c r="A74" s="58">
        <v>65</v>
      </c>
      <c r="B74" s="309">
        <v>152.4</v>
      </c>
      <c r="C74" s="309">
        <v>265.85000000000002</v>
      </c>
      <c r="D74" s="309">
        <v>292.3</v>
      </c>
      <c r="E74" s="309">
        <v>317.70000000000005</v>
      </c>
      <c r="F74" s="309">
        <v>330.5</v>
      </c>
      <c r="G74" s="309">
        <v>342.85</v>
      </c>
      <c r="H74" s="309">
        <v>358.35</v>
      </c>
      <c r="I74" s="312">
        <v>437.15000000000003</v>
      </c>
    </row>
    <row r="75" spans="1:9" x14ac:dyDescent="0.25">
      <c r="A75" s="58">
        <v>66</v>
      </c>
      <c r="B75" s="309">
        <v>155.25</v>
      </c>
      <c r="C75" s="309">
        <v>269.85000000000002</v>
      </c>
      <c r="D75" s="309">
        <v>296.7</v>
      </c>
      <c r="E75" s="309">
        <v>322.35000000000002</v>
      </c>
      <c r="F75" s="309">
        <v>335.40000000000003</v>
      </c>
      <c r="G75" s="309">
        <v>347.85</v>
      </c>
      <c r="H75" s="309">
        <v>363.6</v>
      </c>
      <c r="I75" s="312">
        <v>443.55</v>
      </c>
    </row>
    <row r="76" spans="1:9" x14ac:dyDescent="0.25">
      <c r="A76" s="58">
        <v>67</v>
      </c>
      <c r="B76" s="309">
        <v>157.05000000000001</v>
      </c>
      <c r="C76" s="309">
        <v>273.60000000000002</v>
      </c>
      <c r="D76" s="309">
        <v>301.10000000000002</v>
      </c>
      <c r="E76" s="309">
        <v>326.95000000000005</v>
      </c>
      <c r="F76" s="309">
        <v>340.1</v>
      </c>
      <c r="G76" s="309">
        <v>352.65000000000003</v>
      </c>
      <c r="H76" s="309">
        <v>368.95000000000005</v>
      </c>
      <c r="I76" s="312">
        <v>450.1</v>
      </c>
    </row>
    <row r="77" spans="1:9" x14ac:dyDescent="0.25">
      <c r="A77" s="58">
        <v>68</v>
      </c>
      <c r="B77" s="309">
        <v>159.10000000000002</v>
      </c>
      <c r="C77" s="309">
        <v>277.5</v>
      </c>
      <c r="D77" s="309">
        <v>305.40000000000003</v>
      </c>
      <c r="E77" s="309">
        <v>331.40000000000003</v>
      </c>
      <c r="F77" s="309">
        <v>345.20000000000005</v>
      </c>
      <c r="G77" s="309">
        <v>357.85</v>
      </c>
      <c r="H77" s="309">
        <v>374.40000000000003</v>
      </c>
      <c r="I77" s="312">
        <v>456.75</v>
      </c>
    </row>
    <row r="78" spans="1:9" x14ac:dyDescent="0.25">
      <c r="A78" s="58">
        <v>69</v>
      </c>
      <c r="B78" s="309">
        <v>161.60000000000002</v>
      </c>
      <c r="C78" s="309">
        <v>281.40000000000003</v>
      </c>
      <c r="D78" s="309">
        <v>309.65000000000003</v>
      </c>
      <c r="E78" s="309">
        <v>335.95000000000005</v>
      </c>
      <c r="F78" s="309">
        <v>349.95000000000005</v>
      </c>
      <c r="G78" s="309">
        <v>362.65000000000003</v>
      </c>
      <c r="H78" s="309">
        <v>379.45000000000005</v>
      </c>
      <c r="I78" s="312">
        <v>462.95000000000005</v>
      </c>
    </row>
    <row r="79" spans="1:9" x14ac:dyDescent="0.25">
      <c r="A79" s="59">
        <v>70</v>
      </c>
      <c r="B79" s="313">
        <v>164.60000000000002</v>
      </c>
      <c r="C79" s="314">
        <v>285.3</v>
      </c>
      <c r="D79" s="314">
        <v>314.05</v>
      </c>
      <c r="E79" s="314">
        <v>340.5</v>
      </c>
      <c r="F79" s="314">
        <v>354.90000000000003</v>
      </c>
      <c r="G79" s="314">
        <v>367.6</v>
      </c>
      <c r="H79" s="314">
        <v>384.8</v>
      </c>
      <c r="I79" s="315">
        <v>469.45000000000005</v>
      </c>
    </row>
    <row r="81" spans="1:3" x14ac:dyDescent="0.25">
      <c r="A81" s="293" t="s">
        <v>225</v>
      </c>
      <c r="B81" s="11"/>
      <c r="C81" s="324">
        <v>12.5</v>
      </c>
    </row>
    <row r="82" spans="1:3" x14ac:dyDescent="0.25">
      <c r="A82" s="12" t="s">
        <v>122</v>
      </c>
      <c r="B82" s="4"/>
      <c r="C82" s="8">
        <v>5</v>
      </c>
    </row>
  </sheetData>
  <mergeCells count="1">
    <mergeCell ref="B4:I4"/>
  </mergeCells>
  <phoneticPr fontId="5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I29"/>
  <sheetViews>
    <sheetView workbookViewId="0">
      <selection activeCell="G1" sqref="G1"/>
    </sheetView>
  </sheetViews>
  <sheetFormatPr defaultRowHeight="13.8" x14ac:dyDescent="0.25"/>
  <cols>
    <col min="1" max="1" width="13.88671875" style="435" customWidth="1"/>
    <col min="2" max="2" width="12.6640625" style="435" customWidth="1"/>
    <col min="3" max="3" width="15.21875" style="435" customWidth="1"/>
    <col min="4" max="4" width="13.77734375" style="435" customWidth="1"/>
    <col min="5" max="5" width="13.5546875" style="435" customWidth="1"/>
    <col min="6" max="6" width="13.33203125" style="435" customWidth="1"/>
    <col min="7" max="16384" width="8.88671875" style="435"/>
  </cols>
  <sheetData>
    <row r="1" spans="1:9" ht="15.6" x14ac:dyDescent="0.3">
      <c r="A1" s="473" t="s">
        <v>254</v>
      </c>
      <c r="B1" s="473"/>
      <c r="C1" s="473"/>
      <c r="D1" s="473"/>
      <c r="E1" s="1052" t="s">
        <v>166</v>
      </c>
      <c r="F1" s="1047"/>
      <c r="G1" s="1051" t="s">
        <v>685</v>
      </c>
      <c r="H1" s="557"/>
      <c r="I1" s="557"/>
    </row>
    <row r="2" spans="1:9" ht="15.6" x14ac:dyDescent="0.3">
      <c r="A2" s="469"/>
      <c r="B2" s="469"/>
      <c r="C2" s="469"/>
      <c r="D2" s="469"/>
      <c r="E2" s="469" t="s">
        <v>718</v>
      </c>
      <c r="F2" s="470"/>
      <c r="G2" s="458" t="s">
        <v>719</v>
      </c>
    </row>
    <row r="3" spans="1:9" ht="15.6" x14ac:dyDescent="0.3">
      <c r="A3" s="469" t="s">
        <v>253</v>
      </c>
      <c r="B3" s="469"/>
      <c r="C3" s="441"/>
      <c r="D3" s="441"/>
      <c r="E3" s="441"/>
      <c r="F3" s="441"/>
      <c r="G3" s="441"/>
    </row>
    <row r="4" spans="1:9" ht="15" x14ac:dyDescent="0.25">
      <c r="A4" s="1112" t="s">
        <v>252</v>
      </c>
      <c r="B4" s="1112"/>
      <c r="C4" s="1113" t="s">
        <v>149</v>
      </c>
      <c r="D4" s="1114"/>
      <c r="E4" s="1113" t="s">
        <v>251</v>
      </c>
      <c r="F4" s="1114"/>
      <c r="G4" s="443"/>
    </row>
    <row r="5" spans="1:9" ht="45" x14ac:dyDescent="0.25">
      <c r="A5" s="468" t="s">
        <v>250</v>
      </c>
      <c r="B5" s="467"/>
      <c r="C5" s="466" t="s">
        <v>250</v>
      </c>
      <c r="D5" s="465"/>
      <c r="E5" s="466" t="s">
        <v>250</v>
      </c>
      <c r="F5" s="465"/>
      <c r="G5" s="464"/>
    </row>
    <row r="6" spans="1:9" ht="15" x14ac:dyDescent="0.25">
      <c r="A6" s="463">
        <v>1</v>
      </c>
      <c r="B6" s="440">
        <v>0.49</v>
      </c>
      <c r="C6" s="455">
        <v>1</v>
      </c>
      <c r="D6" s="454">
        <v>0.98</v>
      </c>
      <c r="E6" s="455">
        <v>1</v>
      </c>
      <c r="F6" s="454">
        <v>2.67</v>
      </c>
      <c r="G6" s="445"/>
    </row>
    <row r="7" spans="1:9" ht="15" x14ac:dyDescent="0.25">
      <c r="A7" s="463">
        <v>2</v>
      </c>
      <c r="B7" s="440">
        <f>B6+$G$22</f>
        <v>0.7</v>
      </c>
      <c r="C7" s="455">
        <v>2</v>
      </c>
      <c r="D7" s="454">
        <f>D6+$G$22</f>
        <v>1.19</v>
      </c>
      <c r="E7" s="455">
        <v>2</v>
      </c>
      <c r="F7" s="454">
        <v>2.67</v>
      </c>
      <c r="G7" s="445"/>
    </row>
    <row r="8" spans="1:9" ht="15" x14ac:dyDescent="0.25">
      <c r="A8" s="463">
        <v>3</v>
      </c>
      <c r="B8" s="440">
        <f>B7+$G$22</f>
        <v>0.90999999999999992</v>
      </c>
      <c r="C8" s="455">
        <v>3</v>
      </c>
      <c r="D8" s="454">
        <f>D7+$G$22</f>
        <v>1.4</v>
      </c>
      <c r="E8" s="455">
        <v>3</v>
      </c>
      <c r="F8" s="454">
        <v>2.67</v>
      </c>
      <c r="G8" s="445"/>
    </row>
    <row r="9" spans="1:9" ht="15" x14ac:dyDescent="0.25">
      <c r="A9" s="462">
        <v>3.5</v>
      </c>
      <c r="B9" s="440">
        <f>B8+$G$22</f>
        <v>1.1199999999999999</v>
      </c>
      <c r="C9" s="461" t="s">
        <v>29</v>
      </c>
      <c r="D9" s="460" t="s">
        <v>29</v>
      </c>
      <c r="E9" s="461" t="s">
        <v>29</v>
      </c>
      <c r="F9" s="460" t="s">
        <v>29</v>
      </c>
      <c r="G9" s="445"/>
    </row>
    <row r="10" spans="1:9" ht="15" x14ac:dyDescent="0.25">
      <c r="A10" s="443"/>
      <c r="B10" s="456"/>
      <c r="C10" s="455">
        <v>4</v>
      </c>
      <c r="D10" s="454">
        <f>D8+$G$22</f>
        <v>1.6099999999999999</v>
      </c>
      <c r="E10" s="455">
        <v>4</v>
      </c>
      <c r="F10" s="454">
        <v>2.67</v>
      </c>
      <c r="G10" s="445"/>
    </row>
    <row r="11" spans="1:9" ht="15" x14ac:dyDescent="0.25">
      <c r="A11" s="439" t="s">
        <v>249</v>
      </c>
      <c r="B11" s="459"/>
      <c r="C11" s="455">
        <v>5</v>
      </c>
      <c r="D11" s="454">
        <f t="shared" ref="D11:D19" si="0">D10+$G$22</f>
        <v>1.8199999999999998</v>
      </c>
      <c r="E11" s="455">
        <v>5</v>
      </c>
      <c r="F11" s="454">
        <f t="shared" ref="F11:F19" si="1">F10+$G$24</f>
        <v>2.85</v>
      </c>
      <c r="G11" s="445"/>
    </row>
    <row r="12" spans="1:9" ht="15" x14ac:dyDescent="0.25">
      <c r="A12" s="458">
        <v>1</v>
      </c>
      <c r="B12" s="457">
        <v>0.46</v>
      </c>
      <c r="C12" s="455">
        <v>6</v>
      </c>
      <c r="D12" s="454">
        <f t="shared" si="0"/>
        <v>2.0299999999999998</v>
      </c>
      <c r="E12" s="455">
        <v>6</v>
      </c>
      <c r="F12" s="454">
        <f t="shared" si="1"/>
        <v>3.0300000000000002</v>
      </c>
      <c r="G12" s="445"/>
    </row>
    <row r="13" spans="1:9" ht="15" x14ac:dyDescent="0.25">
      <c r="A13" s="458">
        <v>2</v>
      </c>
      <c r="B13" s="457">
        <f>B12+$G$22</f>
        <v>0.67</v>
      </c>
      <c r="C13" s="455">
        <v>7</v>
      </c>
      <c r="D13" s="454">
        <f t="shared" si="0"/>
        <v>2.2399999999999998</v>
      </c>
      <c r="E13" s="455">
        <v>7</v>
      </c>
      <c r="F13" s="454">
        <f t="shared" si="1"/>
        <v>3.2100000000000004</v>
      </c>
      <c r="G13" s="445"/>
    </row>
    <row r="14" spans="1:9" ht="15" x14ac:dyDescent="0.25">
      <c r="A14" s="458">
        <v>3</v>
      </c>
      <c r="B14" s="457">
        <f>B13+$G$22</f>
        <v>0.88</v>
      </c>
      <c r="C14" s="455">
        <v>8</v>
      </c>
      <c r="D14" s="454">
        <f t="shared" si="0"/>
        <v>2.4499999999999997</v>
      </c>
      <c r="E14" s="455">
        <v>8</v>
      </c>
      <c r="F14" s="454">
        <f t="shared" si="1"/>
        <v>3.3900000000000006</v>
      </c>
      <c r="G14" s="445"/>
    </row>
    <row r="15" spans="1:9" ht="15" x14ac:dyDescent="0.25">
      <c r="A15" s="458">
        <v>3.5</v>
      </c>
      <c r="B15" s="457">
        <f>B14+$G$22</f>
        <v>1.0900000000000001</v>
      </c>
      <c r="C15" s="455">
        <v>9</v>
      </c>
      <c r="D15" s="454">
        <f t="shared" si="0"/>
        <v>2.6599999999999997</v>
      </c>
      <c r="E15" s="455">
        <v>9</v>
      </c>
      <c r="F15" s="454">
        <f t="shared" si="1"/>
        <v>3.5700000000000007</v>
      </c>
      <c r="G15" s="445"/>
    </row>
    <row r="16" spans="1:9" ht="15" x14ac:dyDescent="0.25">
      <c r="A16" s="443"/>
      <c r="B16" s="456"/>
      <c r="C16" s="455">
        <v>10</v>
      </c>
      <c r="D16" s="454">
        <f t="shared" si="0"/>
        <v>2.8699999999999997</v>
      </c>
      <c r="E16" s="455">
        <v>10</v>
      </c>
      <c r="F16" s="454">
        <f t="shared" si="1"/>
        <v>3.7500000000000009</v>
      </c>
      <c r="G16" s="445"/>
    </row>
    <row r="17" spans="1:7" ht="15" x14ac:dyDescent="0.25">
      <c r="A17" s="443"/>
      <c r="B17" s="456"/>
      <c r="C17" s="455">
        <v>11</v>
      </c>
      <c r="D17" s="454">
        <f t="shared" si="0"/>
        <v>3.0799999999999996</v>
      </c>
      <c r="E17" s="455">
        <v>11</v>
      </c>
      <c r="F17" s="454">
        <f t="shared" si="1"/>
        <v>3.930000000000001</v>
      </c>
      <c r="G17" s="445"/>
    </row>
    <row r="18" spans="1:7" ht="15" x14ac:dyDescent="0.25">
      <c r="A18" s="443"/>
      <c r="B18" s="456"/>
      <c r="C18" s="455">
        <v>12</v>
      </c>
      <c r="D18" s="454">
        <f t="shared" si="0"/>
        <v>3.2899999999999996</v>
      </c>
      <c r="E18" s="455">
        <v>12</v>
      </c>
      <c r="F18" s="454">
        <f t="shared" si="1"/>
        <v>4.1100000000000012</v>
      </c>
      <c r="G18" s="445"/>
    </row>
    <row r="19" spans="1:7" ht="15" x14ac:dyDescent="0.25">
      <c r="A19" s="453"/>
      <c r="B19" s="452"/>
      <c r="C19" s="451">
        <v>13</v>
      </c>
      <c r="D19" s="450">
        <f t="shared" si="0"/>
        <v>3.4999999999999996</v>
      </c>
      <c r="E19" s="451">
        <v>13</v>
      </c>
      <c r="F19" s="450">
        <f t="shared" si="1"/>
        <v>4.2900000000000009</v>
      </c>
      <c r="G19" s="445"/>
    </row>
    <row r="20" spans="1:7" ht="15" x14ac:dyDescent="0.25">
      <c r="A20" s="449" t="s">
        <v>248</v>
      </c>
      <c r="B20" s="448">
        <v>0.34</v>
      </c>
      <c r="C20" s="447"/>
      <c r="D20" s="442"/>
      <c r="E20" s="442"/>
      <c r="F20" s="442"/>
      <c r="G20" s="442"/>
    </row>
    <row r="21" spans="1:7" ht="15" x14ac:dyDescent="0.25">
      <c r="A21" s="446"/>
      <c r="B21" s="445"/>
      <c r="C21" s="442"/>
      <c r="D21" s="442"/>
      <c r="E21" s="442"/>
      <c r="F21" s="442"/>
      <c r="G21" s="442"/>
    </row>
    <row r="22" spans="1:7" ht="15" x14ac:dyDescent="0.25">
      <c r="A22" s="443" t="s">
        <v>247</v>
      </c>
      <c r="B22" s="442"/>
      <c r="C22" s="442"/>
      <c r="D22" s="442"/>
      <c r="E22" s="442"/>
      <c r="F22" s="441"/>
      <c r="G22" s="444">
        <v>0.21</v>
      </c>
    </row>
    <row r="23" spans="1:7" ht="15" x14ac:dyDescent="0.25">
      <c r="A23" s="443" t="s">
        <v>246</v>
      </c>
      <c r="B23" s="442"/>
      <c r="C23" s="442"/>
      <c r="D23" s="442"/>
      <c r="E23" s="442"/>
      <c r="F23" s="441"/>
      <c r="G23" s="444">
        <v>0.21</v>
      </c>
    </row>
    <row r="24" spans="1:7" ht="15" x14ac:dyDescent="0.25">
      <c r="A24" s="443" t="s">
        <v>245</v>
      </c>
      <c r="B24" s="442"/>
      <c r="C24" s="442"/>
      <c r="D24" s="442"/>
      <c r="E24" s="442"/>
      <c r="F24" s="441"/>
      <c r="G24" s="440">
        <v>0.18</v>
      </c>
    </row>
    <row r="25" spans="1:7" x14ac:dyDescent="0.25">
      <c r="A25" s="436"/>
      <c r="B25" s="436"/>
      <c r="C25" s="436"/>
      <c r="D25" s="436"/>
      <c r="E25" s="436"/>
      <c r="F25" s="436"/>
      <c r="G25" s="436"/>
    </row>
    <row r="26" spans="1:7" x14ac:dyDescent="0.25">
      <c r="A26" s="436"/>
      <c r="B26" s="436"/>
      <c r="C26" s="436"/>
      <c r="D26" s="436"/>
      <c r="E26" s="436"/>
      <c r="F26" s="436"/>
      <c r="G26" s="436"/>
    </row>
    <row r="27" spans="1:7" ht="15.6" x14ac:dyDescent="0.3">
      <c r="A27" s="439" t="s">
        <v>244</v>
      </c>
      <c r="B27" s="439"/>
      <c r="C27" s="438"/>
      <c r="D27" s="436"/>
      <c r="E27" s="436"/>
      <c r="F27" s="436"/>
      <c r="G27" s="437">
        <v>0.17699999999999999</v>
      </c>
    </row>
    <row r="28" spans="1:7" x14ac:dyDescent="0.25">
      <c r="A28" s="436"/>
      <c r="B28" s="436"/>
      <c r="C28" s="436"/>
      <c r="D28" s="436"/>
      <c r="E28" s="436"/>
      <c r="F28" s="436"/>
      <c r="G28" s="436"/>
    </row>
    <row r="29" spans="1:7" x14ac:dyDescent="0.25">
      <c r="A29" s="436"/>
      <c r="B29" s="436"/>
      <c r="C29" s="436"/>
      <c r="D29" s="436"/>
      <c r="E29" s="436"/>
      <c r="F29" s="436"/>
      <c r="G29" s="436"/>
    </row>
  </sheetData>
  <mergeCells count="3">
    <mergeCell ref="A4:B4"/>
    <mergeCell ref="C4:D4"/>
    <mergeCell ref="E4:F4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18"/>
  <sheetViews>
    <sheetView workbookViewId="0">
      <selection activeCell="H1" sqref="H1"/>
    </sheetView>
  </sheetViews>
  <sheetFormatPr defaultColWidth="9.6640625" defaultRowHeight="15" x14ac:dyDescent="0.25"/>
  <cols>
    <col min="1" max="1" width="12.21875" style="474" customWidth="1"/>
    <col min="2" max="2" width="12.44140625" style="474" customWidth="1"/>
    <col min="3" max="16384" width="9.6640625" style="474"/>
  </cols>
  <sheetData>
    <row r="1" spans="1:10" ht="15.6" x14ac:dyDescent="0.3">
      <c r="A1" s="477" t="s">
        <v>259</v>
      </c>
      <c r="B1" s="477"/>
      <c r="C1" s="477"/>
      <c r="D1" s="477"/>
      <c r="E1" s="1053" t="s">
        <v>166</v>
      </c>
      <c r="F1" s="947"/>
      <c r="G1" s="947"/>
      <c r="H1" s="1051" t="s">
        <v>685</v>
      </c>
      <c r="I1" s="553"/>
      <c r="J1" s="553"/>
    </row>
    <row r="2" spans="1:10" ht="15.6" x14ac:dyDescent="0.3">
      <c r="E2" s="483" t="s">
        <v>716</v>
      </c>
      <c r="H2" s="483" t="s">
        <v>719</v>
      </c>
    </row>
    <row r="3" spans="1:10" ht="45" x14ac:dyDescent="0.25">
      <c r="A3" s="466" t="s">
        <v>250</v>
      </c>
      <c r="B3" s="439"/>
    </row>
    <row r="4" spans="1:10" x14ac:dyDescent="0.25">
      <c r="A4" s="455">
        <v>1</v>
      </c>
      <c r="B4" s="476">
        <v>3.5</v>
      </c>
    </row>
    <row r="5" spans="1:10" x14ac:dyDescent="0.25">
      <c r="A5" s="455">
        <v>2</v>
      </c>
      <c r="B5" s="454">
        <v>3.5</v>
      </c>
    </row>
    <row r="6" spans="1:10" x14ac:dyDescent="0.25">
      <c r="A6" s="455">
        <v>3</v>
      </c>
      <c r="B6" s="454">
        <v>3.5</v>
      </c>
    </row>
    <row r="7" spans="1:10" x14ac:dyDescent="0.25">
      <c r="A7" s="455">
        <v>4</v>
      </c>
      <c r="B7" s="454">
        <v>3.5</v>
      </c>
    </row>
    <row r="8" spans="1:10" x14ac:dyDescent="0.25">
      <c r="A8" s="455">
        <v>5</v>
      </c>
      <c r="B8" s="454">
        <f>B7+'[1]FCM &amp; EDDM-Retail'!$G$24</f>
        <v>3.68</v>
      </c>
    </row>
    <row r="9" spans="1:10" x14ac:dyDescent="0.25">
      <c r="A9" s="455">
        <v>6</v>
      </c>
      <c r="B9" s="454">
        <f>B8+'[1]FCM &amp; EDDM-Retail'!$G$24</f>
        <v>3.8600000000000003</v>
      </c>
    </row>
    <row r="10" spans="1:10" x14ac:dyDescent="0.25">
      <c r="A10" s="455">
        <v>7</v>
      </c>
      <c r="B10" s="454">
        <f>B9+'[1]FCM &amp; EDDM-Retail'!$G$24</f>
        <v>4.04</v>
      </c>
    </row>
    <row r="11" spans="1:10" x14ac:dyDescent="0.25">
      <c r="A11" s="455">
        <v>8</v>
      </c>
      <c r="B11" s="454">
        <f>B10+'[1]FCM &amp; EDDM-Retail'!$G$24</f>
        <v>4.22</v>
      </c>
    </row>
    <row r="12" spans="1:10" x14ac:dyDescent="0.25">
      <c r="A12" s="455">
        <v>9</v>
      </c>
      <c r="B12" s="454">
        <f>B11+'[1]FCM &amp; EDDM-Retail'!$G$24</f>
        <v>4.3999999999999995</v>
      </c>
    </row>
    <row r="13" spans="1:10" x14ac:dyDescent="0.25">
      <c r="A13" s="455">
        <v>10</v>
      </c>
      <c r="B13" s="454">
        <f>B12+'[1]FCM &amp; EDDM-Retail'!$G$24</f>
        <v>4.5799999999999992</v>
      </c>
    </row>
    <row r="14" spans="1:10" x14ac:dyDescent="0.25">
      <c r="A14" s="455">
        <v>11</v>
      </c>
      <c r="B14" s="454">
        <f>B13+'[1]FCM &amp; EDDM-Retail'!$G$24</f>
        <v>4.7599999999999989</v>
      </c>
    </row>
    <row r="15" spans="1:10" x14ac:dyDescent="0.25">
      <c r="A15" s="455">
        <v>12</v>
      </c>
      <c r="B15" s="454">
        <f>B14+'[1]FCM &amp; EDDM-Retail'!$G$24</f>
        <v>4.9399999999999986</v>
      </c>
    </row>
    <row r="16" spans="1:10" x14ac:dyDescent="0.25">
      <c r="A16" s="451">
        <v>13</v>
      </c>
      <c r="B16" s="450">
        <f>B15+'[1]FCM &amp; EDDM-Retail'!$G$24</f>
        <v>5.1199999999999983</v>
      </c>
    </row>
    <row r="17" spans="1:3" x14ac:dyDescent="0.25">
      <c r="A17" s="475" t="s">
        <v>258</v>
      </c>
      <c r="B17" s="437">
        <f>7.25+0.83</f>
        <v>8.08</v>
      </c>
      <c r="C17" s="474" t="s">
        <v>257</v>
      </c>
    </row>
    <row r="18" spans="1:3" x14ac:dyDescent="0.25">
      <c r="A18" s="439" t="s">
        <v>256</v>
      </c>
      <c r="B18" s="437">
        <f>8.65+0.83</f>
        <v>9.48</v>
      </c>
      <c r="C18" s="474" t="s">
        <v>255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26"/>
  <sheetViews>
    <sheetView workbookViewId="0">
      <selection activeCell="K9" sqref="K9"/>
    </sheetView>
  </sheetViews>
  <sheetFormatPr defaultColWidth="9.6640625" defaultRowHeight="15" x14ac:dyDescent="0.25"/>
  <cols>
    <col min="1" max="1" width="14" style="474" customWidth="1"/>
    <col min="2" max="2" width="16.21875" style="474" customWidth="1"/>
    <col min="3" max="3" width="15.109375" style="474" customWidth="1"/>
    <col min="4" max="4" width="12.44140625" style="474" customWidth="1"/>
    <col min="5" max="5" width="14.109375" style="474" customWidth="1"/>
    <col min="6" max="6" width="16.21875" style="474" customWidth="1"/>
    <col min="7" max="16384" width="9.6640625" style="474"/>
  </cols>
  <sheetData>
    <row r="1" spans="1:8" ht="15.6" x14ac:dyDescent="0.3">
      <c r="A1" s="473" t="s">
        <v>270</v>
      </c>
      <c r="B1" s="520"/>
      <c r="C1" s="520"/>
      <c r="D1" s="521"/>
      <c r="E1" s="1055" t="s">
        <v>166</v>
      </c>
      <c r="F1" s="1047"/>
      <c r="G1" s="1051" t="s">
        <v>685</v>
      </c>
      <c r="H1" s="947"/>
    </row>
    <row r="2" spans="1:8" ht="15.6" x14ac:dyDescent="0.3">
      <c r="C2" s="519"/>
      <c r="D2" s="495"/>
      <c r="E2" s="1054" t="s">
        <v>716</v>
      </c>
      <c r="F2" s="495"/>
      <c r="G2" s="483" t="s">
        <v>719</v>
      </c>
    </row>
    <row r="3" spans="1:8" ht="15.6" x14ac:dyDescent="0.3">
      <c r="A3" s="469" t="s">
        <v>269</v>
      </c>
      <c r="B3" s="441"/>
      <c r="C3" s="519"/>
      <c r="D3" s="495"/>
      <c r="E3" s="495"/>
      <c r="F3" s="495"/>
    </row>
    <row r="4" spans="1:8" x14ac:dyDescent="0.25">
      <c r="A4" s="441"/>
      <c r="B4" s="1115" t="s">
        <v>268</v>
      </c>
      <c r="C4" s="1116"/>
      <c r="D4" s="1117"/>
      <c r="E4" s="514" t="s">
        <v>30</v>
      </c>
      <c r="F4" s="518" t="s">
        <v>115</v>
      </c>
    </row>
    <row r="5" spans="1:8" ht="45" x14ac:dyDescent="0.25">
      <c r="A5" s="517" t="s">
        <v>250</v>
      </c>
      <c r="B5" s="514" t="s">
        <v>24</v>
      </c>
      <c r="C5" s="516" t="s">
        <v>267</v>
      </c>
      <c r="D5" s="515" t="s">
        <v>266</v>
      </c>
      <c r="E5" s="514" t="s">
        <v>265</v>
      </c>
      <c r="F5" s="514" t="s">
        <v>265</v>
      </c>
    </row>
    <row r="6" spans="1:8" x14ac:dyDescent="0.25">
      <c r="A6" s="513">
        <v>1</v>
      </c>
      <c r="B6" s="512">
        <v>0.373</v>
      </c>
      <c r="C6" s="511">
        <v>0.40300000000000002</v>
      </c>
      <c r="D6" s="510">
        <v>0.42299999999999999</v>
      </c>
      <c r="E6" s="489">
        <v>0.45300000000000001</v>
      </c>
      <c r="F6" s="489">
        <v>0.66300000000000003</v>
      </c>
    </row>
    <row r="7" spans="1:8" x14ac:dyDescent="0.25">
      <c r="A7" s="509">
        <v>2</v>
      </c>
      <c r="B7" s="508">
        <v>0.373</v>
      </c>
      <c r="C7" s="507">
        <v>0.40300000000000002</v>
      </c>
      <c r="D7" s="506">
        <v>0.42299999999999999</v>
      </c>
      <c r="E7" s="486">
        <v>0.45300000000000001</v>
      </c>
      <c r="F7" s="486">
        <v>0.66300000000000003</v>
      </c>
    </row>
    <row r="8" spans="1:8" x14ac:dyDescent="0.25">
      <c r="A8" s="509">
        <v>3</v>
      </c>
      <c r="B8" s="508">
        <v>0.373</v>
      </c>
      <c r="C8" s="507">
        <v>0.40300000000000002</v>
      </c>
      <c r="D8" s="506">
        <v>0.42299999999999999</v>
      </c>
      <c r="E8" s="486">
        <v>0.45300000000000001</v>
      </c>
      <c r="F8" s="486">
        <v>0.66300000000000003</v>
      </c>
    </row>
    <row r="9" spans="1:8" x14ac:dyDescent="0.25">
      <c r="A9" s="509">
        <v>3.5</v>
      </c>
      <c r="B9" s="508">
        <v>0.373</v>
      </c>
      <c r="C9" s="507">
        <v>0.40300000000000002</v>
      </c>
      <c r="D9" s="506">
        <v>0.42299999999999999</v>
      </c>
      <c r="E9" s="486">
        <v>0.45300000000000001</v>
      </c>
      <c r="F9" s="486">
        <v>0.66300000000000003</v>
      </c>
    </row>
    <row r="10" spans="1:8" x14ac:dyDescent="0.25">
      <c r="A10" s="505"/>
      <c r="B10" s="504"/>
      <c r="C10" s="503"/>
      <c r="D10" s="502"/>
      <c r="E10" s="501"/>
      <c r="F10" s="501"/>
    </row>
    <row r="11" spans="1:8" x14ac:dyDescent="0.25">
      <c r="A11" s="465" t="s">
        <v>248</v>
      </c>
      <c r="B11" s="500">
        <v>0.253</v>
      </c>
      <c r="C11" s="499">
        <v>0.26600000000000001</v>
      </c>
      <c r="D11" s="498">
        <v>0.27400000000000002</v>
      </c>
      <c r="E11" s="484">
        <v>0.28399999999999997</v>
      </c>
      <c r="F11" s="497" t="s">
        <v>29</v>
      </c>
    </row>
    <row r="12" spans="1:8" x14ac:dyDescent="0.25">
      <c r="A12" s="439"/>
      <c r="B12" s="439" t="s">
        <v>264</v>
      </c>
      <c r="C12" s="495"/>
      <c r="D12" s="495"/>
      <c r="E12" s="496">
        <v>0.21</v>
      </c>
      <c r="F12" s="495"/>
    </row>
    <row r="13" spans="1:8" x14ac:dyDescent="0.25">
      <c r="A13" s="439"/>
      <c r="F13" s="495"/>
    </row>
    <row r="14" spans="1:8" x14ac:dyDescent="0.25">
      <c r="A14" s="439"/>
      <c r="B14" s="439"/>
      <c r="C14" s="495"/>
      <c r="D14" s="495"/>
      <c r="E14" s="496"/>
      <c r="F14" s="495"/>
    </row>
    <row r="15" spans="1:8" x14ac:dyDescent="0.25">
      <c r="A15" s="439"/>
      <c r="B15" s="439"/>
      <c r="C15" s="439"/>
      <c r="D15" s="439"/>
      <c r="E15" s="439"/>
      <c r="F15" s="439"/>
    </row>
    <row r="16" spans="1:8" ht="15.6" x14ac:dyDescent="0.3">
      <c r="A16" s="1118" t="s">
        <v>263</v>
      </c>
      <c r="B16" s="1118"/>
      <c r="C16" s="1118"/>
      <c r="D16" s="494"/>
      <c r="E16" s="493"/>
      <c r="F16" s="441"/>
    </row>
    <row r="17" spans="1:6" ht="45" x14ac:dyDescent="0.25">
      <c r="A17" s="492" t="s">
        <v>250</v>
      </c>
      <c r="B17" s="491"/>
      <c r="C17" s="439"/>
      <c r="D17" s="439"/>
      <c r="E17" s="439"/>
      <c r="F17" s="439"/>
    </row>
    <row r="18" spans="1:6" x14ac:dyDescent="0.25">
      <c r="A18" s="490">
        <v>1</v>
      </c>
      <c r="B18" s="489">
        <v>0.5</v>
      </c>
      <c r="C18" s="439"/>
      <c r="D18" s="439"/>
      <c r="E18" s="439"/>
      <c r="F18" s="439"/>
    </row>
    <row r="19" spans="1:6" x14ac:dyDescent="0.25">
      <c r="A19" s="488">
        <v>2</v>
      </c>
      <c r="B19" s="486">
        <v>0.5</v>
      </c>
      <c r="C19" s="439"/>
      <c r="D19" s="439"/>
      <c r="E19" s="439"/>
      <c r="F19" s="439"/>
    </row>
    <row r="20" spans="1:6" x14ac:dyDescent="0.25">
      <c r="A20" s="487">
        <v>3</v>
      </c>
      <c r="B20" s="486">
        <v>0.5</v>
      </c>
      <c r="C20" s="439"/>
      <c r="D20" s="439"/>
      <c r="E20" s="439"/>
      <c r="F20" s="439"/>
    </row>
    <row r="21" spans="1:6" x14ac:dyDescent="0.25">
      <c r="A21" s="485">
        <v>3.5</v>
      </c>
      <c r="B21" s="484">
        <v>0.5</v>
      </c>
      <c r="C21" s="439"/>
      <c r="D21" s="439"/>
      <c r="E21" s="439"/>
      <c r="F21" s="439"/>
    </row>
    <row r="24" spans="1:6" ht="15.6" x14ac:dyDescent="0.3">
      <c r="A24" s="483" t="s">
        <v>262</v>
      </c>
    </row>
    <row r="25" spans="1:6" ht="46.2" customHeight="1" x14ac:dyDescent="0.25">
      <c r="A25" s="482" t="s">
        <v>250</v>
      </c>
      <c r="B25" s="481" t="s">
        <v>261</v>
      </c>
      <c r="C25" s="481" t="s">
        <v>260</v>
      </c>
      <c r="D25" s="480"/>
    </row>
    <row r="26" spans="1:6" x14ac:dyDescent="0.25">
      <c r="A26" s="479">
        <v>1</v>
      </c>
      <c r="B26" s="479">
        <v>0.56999999999999995</v>
      </c>
      <c r="C26" s="478">
        <v>0.42</v>
      </c>
    </row>
  </sheetData>
  <mergeCells count="2">
    <mergeCell ref="B4:D4"/>
    <mergeCell ref="A16:C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20"/>
  <sheetViews>
    <sheetView workbookViewId="0">
      <selection activeCell="J5" sqref="J5"/>
    </sheetView>
  </sheetViews>
  <sheetFormatPr defaultRowHeight="13.8" x14ac:dyDescent="0.25"/>
  <cols>
    <col min="1" max="2" width="12.109375" style="435" customWidth="1"/>
    <col min="3" max="3" width="11.5546875" style="435" customWidth="1"/>
    <col min="4" max="4" width="12.33203125" style="435" customWidth="1"/>
    <col min="5" max="5" width="11.88671875" style="435" customWidth="1"/>
    <col min="6" max="6" width="13.44140625" style="435" customWidth="1"/>
    <col min="7" max="16384" width="8.88671875" style="435"/>
  </cols>
  <sheetData>
    <row r="1" spans="1:10" ht="15.6" x14ac:dyDescent="0.3">
      <c r="A1" s="473" t="s">
        <v>275</v>
      </c>
      <c r="B1" s="473"/>
      <c r="C1" s="473"/>
      <c r="D1" s="473"/>
      <c r="E1" s="473"/>
      <c r="F1" s="1055" t="s">
        <v>166</v>
      </c>
      <c r="G1" s="1057"/>
      <c r="H1" s="1051" t="s">
        <v>685</v>
      </c>
      <c r="I1" s="1053"/>
      <c r="J1" s="947"/>
    </row>
    <row r="2" spans="1:10" ht="15.6" x14ac:dyDescent="0.3">
      <c r="A2" s="443"/>
      <c r="B2" s="443"/>
      <c r="C2" s="443"/>
      <c r="D2" s="443"/>
      <c r="E2" s="443"/>
      <c r="F2" s="542" t="s">
        <v>716</v>
      </c>
      <c r="G2" s="441"/>
      <c r="H2" s="1058" t="s">
        <v>719</v>
      </c>
    </row>
    <row r="3" spans="1:10" ht="15" x14ac:dyDescent="0.25">
      <c r="A3" s="446"/>
      <c r="B3" s="441"/>
      <c r="C3" s="441"/>
      <c r="D3" s="441"/>
      <c r="E3" s="519"/>
      <c r="F3" s="541"/>
      <c r="G3" s="441"/>
    </row>
    <row r="4" spans="1:10" ht="15" x14ac:dyDescent="0.25">
      <c r="A4" s="540"/>
      <c r="B4" s="1113" t="s">
        <v>268</v>
      </c>
      <c r="C4" s="1119"/>
      <c r="D4" s="1119"/>
      <c r="E4" s="1120"/>
      <c r="F4" s="514" t="s">
        <v>274</v>
      </c>
      <c r="G4" s="441"/>
    </row>
    <row r="5" spans="1:10" ht="45" x14ac:dyDescent="0.25">
      <c r="A5" s="517" t="s">
        <v>250</v>
      </c>
      <c r="B5" s="516" t="s">
        <v>24</v>
      </c>
      <c r="C5" s="539" t="s">
        <v>25</v>
      </c>
      <c r="D5" s="539" t="s">
        <v>273</v>
      </c>
      <c r="E5" s="538" t="s">
        <v>272</v>
      </c>
      <c r="F5" s="514" t="s">
        <v>265</v>
      </c>
      <c r="G5" s="441"/>
    </row>
    <row r="6" spans="1:10" ht="15" x14ac:dyDescent="0.25">
      <c r="A6" s="513">
        <v>1</v>
      </c>
      <c r="B6" s="537">
        <v>0.44600000000000001</v>
      </c>
      <c r="C6" s="536">
        <v>0.63</v>
      </c>
      <c r="D6" s="536">
        <v>0.67</v>
      </c>
      <c r="E6" s="535">
        <v>0.75</v>
      </c>
      <c r="F6" s="534">
        <v>0.79800000000000004</v>
      </c>
      <c r="G6" s="441"/>
    </row>
    <row r="7" spans="1:10" ht="15" x14ac:dyDescent="0.25">
      <c r="A7" s="509">
        <v>2</v>
      </c>
      <c r="B7" s="532">
        <f t="shared" ref="B7:B18" si="0">B6+$E$19</f>
        <v>0.65600000000000003</v>
      </c>
      <c r="C7" s="531">
        <f t="shared" ref="C7:C18" si="1">C6+$E$19</f>
        <v>0.84</v>
      </c>
      <c r="D7" s="531">
        <f t="shared" ref="D7:D18" si="2">D6+$E$19</f>
        <v>0.88</v>
      </c>
      <c r="E7" s="530">
        <f t="shared" ref="E7:E18" si="3">E6+$E$19</f>
        <v>0.96</v>
      </c>
      <c r="F7" s="529">
        <f t="shared" ref="F7:F18" si="4">F6+$E$19</f>
        <v>1.008</v>
      </c>
      <c r="G7" s="441"/>
    </row>
    <row r="8" spans="1:10" ht="15" x14ac:dyDescent="0.25">
      <c r="A8" s="509">
        <v>3</v>
      </c>
      <c r="B8" s="532">
        <f t="shared" si="0"/>
        <v>0.86599999999999999</v>
      </c>
      <c r="C8" s="531">
        <f t="shared" si="1"/>
        <v>1.05</v>
      </c>
      <c r="D8" s="531">
        <f t="shared" si="2"/>
        <v>1.0900000000000001</v>
      </c>
      <c r="E8" s="530">
        <f t="shared" si="3"/>
        <v>1.17</v>
      </c>
      <c r="F8" s="529">
        <f t="shared" si="4"/>
        <v>1.218</v>
      </c>
      <c r="G8" s="441"/>
    </row>
    <row r="9" spans="1:10" ht="15" x14ac:dyDescent="0.25">
      <c r="A9" s="509">
        <v>4</v>
      </c>
      <c r="B9" s="532">
        <f t="shared" si="0"/>
        <v>1.0760000000000001</v>
      </c>
      <c r="C9" s="531">
        <f t="shared" si="1"/>
        <v>1.26</v>
      </c>
      <c r="D9" s="531">
        <f t="shared" si="2"/>
        <v>1.3</v>
      </c>
      <c r="E9" s="530">
        <f t="shared" si="3"/>
        <v>1.38</v>
      </c>
      <c r="F9" s="529">
        <f t="shared" si="4"/>
        <v>1.4279999999999999</v>
      </c>
      <c r="G9" s="441"/>
    </row>
    <row r="10" spans="1:10" ht="15" x14ac:dyDescent="0.25">
      <c r="A10" s="509">
        <v>5</v>
      </c>
      <c r="B10" s="532">
        <f t="shared" si="0"/>
        <v>1.286</v>
      </c>
      <c r="C10" s="531">
        <f t="shared" si="1"/>
        <v>1.47</v>
      </c>
      <c r="D10" s="531">
        <f t="shared" si="2"/>
        <v>1.51</v>
      </c>
      <c r="E10" s="530">
        <f t="shared" si="3"/>
        <v>1.5899999999999999</v>
      </c>
      <c r="F10" s="529">
        <f t="shared" si="4"/>
        <v>1.6379999999999999</v>
      </c>
      <c r="G10" s="441"/>
      <c r="H10" s="533"/>
    </row>
    <row r="11" spans="1:10" ht="15" x14ac:dyDescent="0.25">
      <c r="A11" s="509">
        <v>6</v>
      </c>
      <c r="B11" s="532">
        <f t="shared" si="0"/>
        <v>1.496</v>
      </c>
      <c r="C11" s="531">
        <f t="shared" si="1"/>
        <v>1.68</v>
      </c>
      <c r="D11" s="531">
        <f t="shared" si="2"/>
        <v>1.72</v>
      </c>
      <c r="E11" s="530">
        <f t="shared" si="3"/>
        <v>1.7999999999999998</v>
      </c>
      <c r="F11" s="529">
        <f t="shared" si="4"/>
        <v>1.8479999999999999</v>
      </c>
      <c r="G11" s="441"/>
    </row>
    <row r="12" spans="1:10" ht="15" x14ac:dyDescent="0.25">
      <c r="A12" s="509">
        <v>7</v>
      </c>
      <c r="B12" s="532">
        <f t="shared" si="0"/>
        <v>1.706</v>
      </c>
      <c r="C12" s="531">
        <f t="shared" si="1"/>
        <v>1.89</v>
      </c>
      <c r="D12" s="531">
        <f t="shared" si="2"/>
        <v>1.93</v>
      </c>
      <c r="E12" s="530">
        <f t="shared" si="3"/>
        <v>2.0099999999999998</v>
      </c>
      <c r="F12" s="529">
        <f t="shared" si="4"/>
        <v>2.0579999999999998</v>
      </c>
      <c r="G12" s="441"/>
    </row>
    <row r="13" spans="1:10" ht="15" x14ac:dyDescent="0.25">
      <c r="A13" s="509">
        <v>8</v>
      </c>
      <c r="B13" s="532">
        <f t="shared" si="0"/>
        <v>1.9159999999999999</v>
      </c>
      <c r="C13" s="531">
        <f t="shared" si="1"/>
        <v>2.1</v>
      </c>
      <c r="D13" s="531">
        <f t="shared" si="2"/>
        <v>2.14</v>
      </c>
      <c r="E13" s="530">
        <f t="shared" si="3"/>
        <v>2.2199999999999998</v>
      </c>
      <c r="F13" s="529">
        <f t="shared" si="4"/>
        <v>2.2679999999999998</v>
      </c>
      <c r="G13" s="441"/>
    </row>
    <row r="14" spans="1:10" ht="15" x14ac:dyDescent="0.25">
      <c r="A14" s="509">
        <v>9</v>
      </c>
      <c r="B14" s="532">
        <f t="shared" si="0"/>
        <v>2.1259999999999999</v>
      </c>
      <c r="C14" s="531">
        <f t="shared" si="1"/>
        <v>2.31</v>
      </c>
      <c r="D14" s="531">
        <f t="shared" si="2"/>
        <v>2.35</v>
      </c>
      <c r="E14" s="530">
        <f t="shared" si="3"/>
        <v>2.4299999999999997</v>
      </c>
      <c r="F14" s="529">
        <f t="shared" si="4"/>
        <v>2.4779999999999998</v>
      </c>
      <c r="G14" s="441"/>
    </row>
    <row r="15" spans="1:10" ht="15" x14ac:dyDescent="0.25">
      <c r="A15" s="509">
        <v>10</v>
      </c>
      <c r="B15" s="532">
        <f t="shared" si="0"/>
        <v>2.3359999999999999</v>
      </c>
      <c r="C15" s="531">
        <f t="shared" si="1"/>
        <v>2.52</v>
      </c>
      <c r="D15" s="531">
        <f t="shared" si="2"/>
        <v>2.56</v>
      </c>
      <c r="E15" s="530">
        <f t="shared" si="3"/>
        <v>2.6399999999999997</v>
      </c>
      <c r="F15" s="529">
        <f t="shared" si="4"/>
        <v>2.6879999999999997</v>
      </c>
      <c r="G15" s="441"/>
    </row>
    <row r="16" spans="1:10" ht="15" x14ac:dyDescent="0.25">
      <c r="A16" s="509">
        <v>11</v>
      </c>
      <c r="B16" s="532">
        <f t="shared" si="0"/>
        <v>2.5459999999999998</v>
      </c>
      <c r="C16" s="531">
        <f t="shared" si="1"/>
        <v>2.73</v>
      </c>
      <c r="D16" s="531">
        <f t="shared" si="2"/>
        <v>2.77</v>
      </c>
      <c r="E16" s="530">
        <f t="shared" si="3"/>
        <v>2.8499999999999996</v>
      </c>
      <c r="F16" s="529">
        <f t="shared" si="4"/>
        <v>2.8979999999999997</v>
      </c>
      <c r="G16" s="441"/>
    </row>
    <row r="17" spans="1:7" ht="15" x14ac:dyDescent="0.25">
      <c r="A17" s="509">
        <v>12</v>
      </c>
      <c r="B17" s="532">
        <f t="shared" si="0"/>
        <v>2.7559999999999998</v>
      </c>
      <c r="C17" s="531">
        <f t="shared" si="1"/>
        <v>2.94</v>
      </c>
      <c r="D17" s="531">
        <f t="shared" si="2"/>
        <v>2.98</v>
      </c>
      <c r="E17" s="530">
        <f t="shared" si="3"/>
        <v>3.0599999999999996</v>
      </c>
      <c r="F17" s="529">
        <f t="shared" si="4"/>
        <v>3.1079999999999997</v>
      </c>
      <c r="G17" s="436"/>
    </row>
    <row r="18" spans="1:7" ht="15" x14ac:dyDescent="0.25">
      <c r="A18" s="528">
        <v>13</v>
      </c>
      <c r="B18" s="527">
        <f t="shared" si="0"/>
        <v>2.9659999999999997</v>
      </c>
      <c r="C18" s="526">
        <f t="shared" si="1"/>
        <v>3.15</v>
      </c>
      <c r="D18" s="526">
        <f t="shared" si="2"/>
        <v>3.19</v>
      </c>
      <c r="E18" s="525">
        <f t="shared" si="3"/>
        <v>3.2699999999999996</v>
      </c>
      <c r="F18" s="524">
        <f t="shared" si="4"/>
        <v>3.3179999999999996</v>
      </c>
      <c r="G18" s="436"/>
    </row>
    <row r="19" spans="1:7" ht="15" x14ac:dyDescent="0.25">
      <c r="A19" s="441"/>
      <c r="B19" s="495" t="s">
        <v>271</v>
      </c>
      <c r="C19" s="495"/>
      <c r="D19" s="495"/>
      <c r="E19" s="495">
        <v>0.21</v>
      </c>
      <c r="F19" s="442"/>
      <c r="G19" s="436"/>
    </row>
    <row r="20" spans="1:7" ht="15" x14ac:dyDescent="0.25">
      <c r="A20" s="441"/>
      <c r="B20" s="442"/>
      <c r="C20" s="442"/>
      <c r="D20" s="523"/>
      <c r="E20" s="522"/>
      <c r="F20" s="442"/>
      <c r="G20" s="436"/>
    </row>
  </sheetData>
  <mergeCells count="1">
    <mergeCell ref="B4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CC"/>
  </sheetPr>
  <dimension ref="A1:J44"/>
  <sheetViews>
    <sheetView workbookViewId="0">
      <selection activeCell="J10" sqref="J10"/>
    </sheetView>
  </sheetViews>
  <sheetFormatPr defaultColWidth="9.109375" defaultRowHeight="15" x14ac:dyDescent="0.25"/>
  <cols>
    <col min="1" max="1" width="16.5546875" style="4" customWidth="1"/>
    <col min="2" max="2" width="13.44140625" style="4" customWidth="1"/>
    <col min="3" max="3" width="9.109375" style="4"/>
    <col min="4" max="4" width="10.33203125" style="4" customWidth="1"/>
    <col min="5" max="16384" width="9.109375" style="4"/>
  </cols>
  <sheetData>
    <row r="1" spans="1:7" ht="15.6" x14ac:dyDescent="0.3">
      <c r="A1" s="104" t="s">
        <v>141</v>
      </c>
      <c r="B1" s="124"/>
      <c r="C1" s="124"/>
      <c r="D1" s="1051" t="s">
        <v>166</v>
      </c>
      <c r="E1" s="1059"/>
      <c r="F1" s="1051" t="s">
        <v>685</v>
      </c>
      <c r="G1" s="6"/>
    </row>
    <row r="2" spans="1:7" ht="15.6" x14ac:dyDescent="0.3">
      <c r="D2" s="3" t="s">
        <v>716</v>
      </c>
      <c r="F2" s="3" t="s">
        <v>717</v>
      </c>
    </row>
    <row r="3" spans="1:7" ht="15.6" x14ac:dyDescent="0.3">
      <c r="A3" s="1121" t="s">
        <v>184</v>
      </c>
      <c r="B3" s="1122"/>
    </row>
    <row r="4" spans="1:7" ht="31.2" x14ac:dyDescent="0.3">
      <c r="A4" s="336" t="s">
        <v>26</v>
      </c>
      <c r="B4" s="282" t="s">
        <v>205</v>
      </c>
    </row>
    <row r="5" spans="1:7" x14ac:dyDescent="0.25">
      <c r="A5" s="62">
        <v>1</v>
      </c>
      <c r="B5" s="273">
        <v>2.61</v>
      </c>
    </row>
    <row r="6" spans="1:7" x14ac:dyDescent="0.25">
      <c r="A6" s="48">
        <v>2</v>
      </c>
      <c r="B6" s="274">
        <v>2.61</v>
      </c>
    </row>
    <row r="7" spans="1:7" x14ac:dyDescent="0.25">
      <c r="A7" s="48">
        <v>3</v>
      </c>
      <c r="B7" s="274">
        <v>2.61</v>
      </c>
    </row>
    <row r="8" spans="1:7" x14ac:dyDescent="0.25">
      <c r="A8" s="48">
        <v>4</v>
      </c>
      <c r="B8" s="274">
        <v>2.61</v>
      </c>
    </row>
    <row r="9" spans="1:7" x14ac:dyDescent="0.25">
      <c r="A9" s="48">
        <v>5</v>
      </c>
      <c r="B9" s="274">
        <v>2.77</v>
      </c>
    </row>
    <row r="10" spans="1:7" x14ac:dyDescent="0.25">
      <c r="A10" s="48">
        <v>6</v>
      </c>
      <c r="B10" s="274">
        <v>2.77</v>
      </c>
    </row>
    <row r="11" spans="1:7" x14ac:dyDescent="0.25">
      <c r="A11" s="48">
        <v>7</v>
      </c>
      <c r="B11" s="274">
        <v>2.77</v>
      </c>
    </row>
    <row r="12" spans="1:7" x14ac:dyDescent="0.25">
      <c r="A12" s="48">
        <v>8</v>
      </c>
      <c r="B12" s="274">
        <v>2.77</v>
      </c>
    </row>
    <row r="13" spans="1:7" x14ac:dyDescent="0.25">
      <c r="A13" s="48">
        <v>9</v>
      </c>
      <c r="B13" s="274">
        <v>3.3200000000000003</v>
      </c>
    </row>
    <row r="14" spans="1:7" x14ac:dyDescent="0.25">
      <c r="A14" s="48">
        <v>10</v>
      </c>
      <c r="B14" s="274">
        <v>3.4600000000000004</v>
      </c>
    </row>
    <row r="15" spans="1:7" x14ac:dyDescent="0.25">
      <c r="A15" s="48">
        <v>11</v>
      </c>
      <c r="B15" s="274">
        <v>3.6000000000000005</v>
      </c>
    </row>
    <row r="16" spans="1:7" x14ac:dyDescent="0.25">
      <c r="A16" s="48">
        <v>12</v>
      </c>
      <c r="B16" s="274">
        <v>3.7400000000000007</v>
      </c>
    </row>
    <row r="17" spans="1:4" x14ac:dyDescent="0.25">
      <c r="A17" s="48">
        <v>13</v>
      </c>
      <c r="B17" s="274">
        <v>3.8800000000000008</v>
      </c>
    </row>
    <row r="18" spans="1:4" x14ac:dyDescent="0.25">
      <c r="A18" s="48">
        <v>14</v>
      </c>
      <c r="B18" s="274">
        <v>4.0200000000000005</v>
      </c>
    </row>
    <row r="19" spans="1:4" x14ac:dyDescent="0.25">
      <c r="A19" s="48">
        <v>15</v>
      </c>
      <c r="B19" s="274">
        <v>4.16</v>
      </c>
    </row>
    <row r="20" spans="1:4" x14ac:dyDescent="0.25">
      <c r="A20" s="63">
        <v>15.999000000000001</v>
      </c>
      <c r="B20" s="275">
        <v>4.3</v>
      </c>
    </row>
    <row r="21" spans="1:4" x14ac:dyDescent="0.25">
      <c r="A21" s="6"/>
      <c r="B21" s="414"/>
    </row>
    <row r="22" spans="1:4" x14ac:dyDescent="0.25">
      <c r="A22" s="81" t="s">
        <v>157</v>
      </c>
      <c r="B22" s="8"/>
      <c r="D22" s="37">
        <v>0.2</v>
      </c>
    </row>
    <row r="23" spans="1:4" x14ac:dyDescent="0.25">
      <c r="A23" s="81" t="s">
        <v>209</v>
      </c>
      <c r="B23" s="6"/>
      <c r="D23" s="36">
        <v>0.2</v>
      </c>
    </row>
    <row r="24" spans="1:4" ht="15.6" x14ac:dyDescent="0.3">
      <c r="A24" s="1123"/>
      <c r="B24" s="1123"/>
    </row>
    <row r="25" spans="1:4" ht="30.75" customHeight="1" x14ac:dyDescent="0.25">
      <c r="A25" s="415"/>
      <c r="B25" s="415"/>
    </row>
    <row r="26" spans="1:4" x14ac:dyDescent="0.25">
      <c r="A26" s="416"/>
      <c r="B26" s="417"/>
    </row>
    <row r="27" spans="1:4" x14ac:dyDescent="0.25">
      <c r="A27" s="416"/>
      <c r="B27" s="417"/>
    </row>
    <row r="28" spans="1:4" x14ac:dyDescent="0.25">
      <c r="A28" s="416"/>
      <c r="B28" s="417"/>
    </row>
    <row r="29" spans="1:4" x14ac:dyDescent="0.25">
      <c r="A29" s="416"/>
      <c r="B29" s="417"/>
    </row>
    <row r="30" spans="1:4" x14ac:dyDescent="0.25">
      <c r="A30" s="416"/>
      <c r="B30" s="417"/>
    </row>
    <row r="31" spans="1:4" x14ac:dyDescent="0.25">
      <c r="A31" s="416"/>
      <c r="B31" s="417"/>
    </row>
    <row r="32" spans="1:4" x14ac:dyDescent="0.25">
      <c r="A32" s="416"/>
      <c r="B32" s="417"/>
    </row>
    <row r="33" spans="1:10" x14ac:dyDescent="0.25">
      <c r="A33" s="416"/>
      <c r="B33" s="417"/>
    </row>
    <row r="34" spans="1:10" x14ac:dyDescent="0.25">
      <c r="A34" s="416"/>
      <c r="B34" s="417"/>
    </row>
    <row r="35" spans="1:10" x14ac:dyDescent="0.25">
      <c r="A35" s="416"/>
      <c r="B35" s="417"/>
    </row>
    <row r="36" spans="1:10" x14ac:dyDescent="0.25">
      <c r="A36" s="416"/>
      <c r="B36" s="417"/>
    </row>
    <row r="37" spans="1:10" x14ac:dyDescent="0.25">
      <c r="A37" s="416"/>
      <c r="B37" s="417"/>
    </row>
    <row r="38" spans="1:10" x14ac:dyDescent="0.25">
      <c r="A38" s="416"/>
      <c r="B38" s="417"/>
    </row>
    <row r="39" spans="1:10" x14ac:dyDescent="0.25">
      <c r="A39" s="416"/>
      <c r="B39" s="417"/>
    </row>
    <row r="40" spans="1:10" x14ac:dyDescent="0.25">
      <c r="A40" s="416"/>
      <c r="B40" s="417"/>
    </row>
    <row r="41" spans="1:10" ht="15.75" customHeight="1" x14ac:dyDescent="0.25">
      <c r="A41" s="416"/>
      <c r="B41" s="417"/>
    </row>
    <row r="42" spans="1:10" x14ac:dyDescent="0.25">
      <c r="A42" s="418"/>
      <c r="B42" s="419"/>
      <c r="C42" s="6"/>
      <c r="D42" s="6"/>
      <c r="E42" s="6"/>
      <c r="F42" s="6"/>
      <c r="G42" s="6"/>
      <c r="H42" s="6"/>
      <c r="I42" s="6"/>
      <c r="J42" s="6"/>
    </row>
    <row r="43" spans="1:10" x14ac:dyDescent="0.25">
      <c r="A43" s="420"/>
      <c r="B43" s="8"/>
    </row>
    <row r="44" spans="1:10" x14ac:dyDescent="0.25">
      <c r="A44" s="6"/>
      <c r="B44" s="6"/>
    </row>
  </sheetData>
  <mergeCells count="2">
    <mergeCell ref="A3:B3"/>
    <mergeCell ref="A24:B24"/>
  </mergeCells>
  <phoneticPr fontId="5" type="noConversion"/>
  <printOptions gridLines="1"/>
  <pageMargins left="0.2" right="0.2" top="0.2" bottom="0.2" header="0.18" footer="0.2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I10"/>
  <sheetViews>
    <sheetView workbookViewId="0">
      <selection activeCell="I8" sqref="I8"/>
    </sheetView>
  </sheetViews>
  <sheetFormatPr defaultRowHeight="13.8" x14ac:dyDescent="0.25"/>
  <cols>
    <col min="1" max="1" width="12.44140625" style="435" customWidth="1"/>
    <col min="2" max="2" width="12.77734375" style="435" customWidth="1"/>
    <col min="3" max="3" width="12.33203125" style="435" customWidth="1"/>
    <col min="4" max="16384" width="8.88671875" style="435"/>
  </cols>
  <sheetData>
    <row r="1" spans="1:9" ht="15.6" x14ac:dyDescent="0.3">
      <c r="A1" s="556" t="s">
        <v>277</v>
      </c>
      <c r="B1" s="555"/>
      <c r="C1" s="521"/>
      <c r="D1" s="521"/>
      <c r="E1" s="1056" t="s">
        <v>166</v>
      </c>
      <c r="F1" s="1057"/>
      <c r="G1" s="1060"/>
      <c r="H1" s="1051" t="s">
        <v>685</v>
      </c>
      <c r="I1" s="1053"/>
    </row>
    <row r="2" spans="1:9" ht="15.6" x14ac:dyDescent="0.3">
      <c r="A2" s="469"/>
      <c r="B2" s="443"/>
      <c r="C2" s="441"/>
      <c r="D2" s="439"/>
      <c r="E2" s="716" t="s">
        <v>716</v>
      </c>
      <c r="F2" s="553"/>
      <c r="H2" s="1061" t="s">
        <v>719</v>
      </c>
    </row>
    <row r="3" spans="1:9" ht="45.6" x14ac:dyDescent="0.3">
      <c r="A3" s="466" t="s">
        <v>250</v>
      </c>
      <c r="B3" s="552"/>
      <c r="C3" s="441"/>
      <c r="D3" s="439"/>
      <c r="E3" s="439"/>
      <c r="F3" s="439"/>
    </row>
    <row r="4" spans="1:9" ht="15" x14ac:dyDescent="0.25">
      <c r="A4" s="551">
        <v>1</v>
      </c>
      <c r="B4" s="550">
        <v>0.47599999999999998</v>
      </c>
      <c r="C4" s="441"/>
      <c r="D4" s="439"/>
      <c r="E4" s="439"/>
      <c r="F4" s="439"/>
    </row>
    <row r="5" spans="1:9" ht="15" x14ac:dyDescent="0.25">
      <c r="A5" s="549">
        <v>2</v>
      </c>
      <c r="B5" s="548">
        <v>0.68600000000000005</v>
      </c>
      <c r="C5" s="441"/>
      <c r="D5" s="439"/>
      <c r="E5" s="439"/>
      <c r="F5" s="439"/>
    </row>
    <row r="6" spans="1:9" ht="15" x14ac:dyDescent="0.25">
      <c r="A6" s="516"/>
      <c r="B6" s="547"/>
      <c r="C6" s="441"/>
      <c r="D6" s="439"/>
      <c r="E6" s="439"/>
      <c r="F6" s="439"/>
    </row>
    <row r="7" spans="1:9" ht="15.6" x14ac:dyDescent="0.3">
      <c r="A7" s="546" t="s">
        <v>276</v>
      </c>
      <c r="B7" s="545"/>
      <c r="C7" s="441"/>
      <c r="D7" s="439"/>
      <c r="E7" s="439"/>
      <c r="F7" s="439"/>
    </row>
    <row r="8" spans="1:9" ht="15" x14ac:dyDescent="0.25">
      <c r="A8" s="544"/>
      <c r="B8" s="543">
        <v>0.32600000000000001</v>
      </c>
      <c r="C8" s="441"/>
      <c r="D8" s="439"/>
      <c r="E8" s="439"/>
      <c r="F8" s="439"/>
    </row>
    <row r="9" spans="1:9" x14ac:dyDescent="0.25">
      <c r="A9" s="436"/>
      <c r="B9" s="436"/>
      <c r="C9" s="436"/>
      <c r="D9" s="436"/>
      <c r="E9" s="436"/>
      <c r="F9" s="436"/>
    </row>
    <row r="10" spans="1:9" x14ac:dyDescent="0.25">
      <c r="A10" s="436"/>
      <c r="B10" s="436"/>
      <c r="C10" s="436"/>
      <c r="D10" s="436"/>
      <c r="E10" s="436"/>
      <c r="F10" s="43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CC"/>
  </sheetPr>
  <dimension ref="A1:J77"/>
  <sheetViews>
    <sheetView workbookViewId="0">
      <selection activeCell="F2" sqref="F2"/>
    </sheetView>
  </sheetViews>
  <sheetFormatPr defaultColWidth="9.109375" defaultRowHeight="15" x14ac:dyDescent="0.25"/>
  <cols>
    <col min="1" max="1" width="14" style="4" customWidth="1"/>
    <col min="2" max="6" width="9.44140625" style="4" bestFit="1" customWidth="1"/>
    <col min="7" max="7" width="7.77734375" style="4" bestFit="1" customWidth="1"/>
    <col min="8" max="8" width="12.109375" style="4" bestFit="1" customWidth="1"/>
    <col min="9" max="9" width="7.77734375" style="4" bestFit="1" customWidth="1"/>
    <col min="10" max="10" width="12.6640625" style="4" bestFit="1" customWidth="1"/>
    <col min="11" max="16384" width="9.109375" style="4"/>
  </cols>
  <sheetData>
    <row r="1" spans="1:10" ht="15.6" x14ac:dyDescent="0.3">
      <c r="A1" s="104" t="s">
        <v>221</v>
      </c>
      <c r="B1" s="124"/>
      <c r="C1" s="124"/>
      <c r="D1" s="124"/>
      <c r="E1" s="124"/>
      <c r="F1" s="1051" t="s">
        <v>166</v>
      </c>
      <c r="G1" s="1051"/>
      <c r="H1" s="1062"/>
      <c r="I1" s="1051" t="s">
        <v>685</v>
      </c>
    </row>
    <row r="2" spans="1:10" ht="15.6" x14ac:dyDescent="0.3">
      <c r="A2" s="2"/>
      <c r="B2" s="6"/>
      <c r="C2" s="6"/>
      <c r="D2" s="6"/>
      <c r="E2" s="6"/>
      <c r="F2" s="373" t="s">
        <v>716</v>
      </c>
      <c r="G2" s="430"/>
      <c r="H2" s="6"/>
      <c r="I2" s="2" t="s">
        <v>717</v>
      </c>
      <c r="J2" s="305"/>
    </row>
    <row r="3" spans="1:10" ht="15.6" x14ac:dyDescent="0.3">
      <c r="A3" s="3" t="s">
        <v>222</v>
      </c>
    </row>
    <row r="4" spans="1:10" ht="15.6" x14ac:dyDescent="0.3">
      <c r="B4" s="1106" t="s">
        <v>20</v>
      </c>
      <c r="C4" s="1107"/>
      <c r="D4" s="1107"/>
      <c r="E4" s="1107"/>
      <c r="F4" s="1107"/>
      <c r="G4" s="1107"/>
      <c r="H4" s="1107"/>
      <c r="I4" s="1108"/>
    </row>
    <row r="5" spans="1:10" ht="30" x14ac:dyDescent="0.25">
      <c r="A5" s="60" t="s">
        <v>23</v>
      </c>
      <c r="B5" s="431" t="s">
        <v>18</v>
      </c>
      <c r="C5" s="432" t="s">
        <v>2</v>
      </c>
      <c r="D5" s="433" t="s">
        <v>3</v>
      </c>
      <c r="E5" s="429" t="s">
        <v>4</v>
      </c>
      <c r="F5" s="429" t="s">
        <v>5</v>
      </c>
      <c r="G5" s="429" t="s">
        <v>6</v>
      </c>
      <c r="H5" s="429" t="s">
        <v>7</v>
      </c>
      <c r="I5" s="433" t="s">
        <v>116</v>
      </c>
    </row>
    <row r="6" spans="1:10" x14ac:dyDescent="0.25">
      <c r="A6" s="57">
        <v>1</v>
      </c>
      <c r="B6" s="132">
        <v>6.65</v>
      </c>
      <c r="C6" s="133">
        <v>7.1</v>
      </c>
      <c r="D6" s="973">
        <v>7.25</v>
      </c>
      <c r="E6" s="133">
        <v>7.37</v>
      </c>
      <c r="F6" s="133">
        <v>7.49</v>
      </c>
      <c r="G6" s="133">
        <v>7.67</v>
      </c>
      <c r="H6" s="133">
        <v>8.17</v>
      </c>
      <c r="I6" s="973">
        <v>8.17</v>
      </c>
    </row>
    <row r="7" spans="1:10" x14ac:dyDescent="0.25">
      <c r="A7" s="58">
        <v>2</v>
      </c>
      <c r="B7" s="126">
        <v>7.2</v>
      </c>
      <c r="C7" s="127">
        <v>7.6</v>
      </c>
      <c r="D7" s="128">
        <v>8.65</v>
      </c>
      <c r="E7" s="127">
        <v>9.32</v>
      </c>
      <c r="F7" s="127">
        <v>10.029999999999999</v>
      </c>
      <c r="G7" s="127">
        <v>11.14</v>
      </c>
      <c r="H7" s="127">
        <v>12.21</v>
      </c>
      <c r="I7" s="128">
        <v>12.21</v>
      </c>
    </row>
    <row r="8" spans="1:10" x14ac:dyDescent="0.25">
      <c r="A8" s="58">
        <v>3</v>
      </c>
      <c r="B8" s="126">
        <v>7.8</v>
      </c>
      <c r="C8" s="127">
        <v>8.6999999999999993</v>
      </c>
      <c r="D8" s="128">
        <v>10.050000000000001</v>
      </c>
      <c r="E8" s="127">
        <v>11.14</v>
      </c>
      <c r="F8" s="127">
        <v>12.29</v>
      </c>
      <c r="G8" s="127">
        <v>13.75</v>
      </c>
      <c r="H8" s="127">
        <v>16.059999999999999</v>
      </c>
      <c r="I8" s="128">
        <v>16.059999999999999</v>
      </c>
    </row>
    <row r="9" spans="1:10" x14ac:dyDescent="0.25">
      <c r="A9" s="58">
        <v>4</v>
      </c>
      <c r="B9" s="126">
        <v>8.5</v>
      </c>
      <c r="C9" s="127">
        <v>9.9</v>
      </c>
      <c r="D9" s="128">
        <v>11.15</v>
      </c>
      <c r="E9" s="127">
        <v>11.86</v>
      </c>
      <c r="F9" s="127">
        <v>13.97</v>
      </c>
      <c r="G9" s="127">
        <v>16.399999999999999</v>
      </c>
      <c r="H9" s="127">
        <v>18.98</v>
      </c>
      <c r="I9" s="128">
        <v>18.98</v>
      </c>
    </row>
    <row r="10" spans="1:10" x14ac:dyDescent="0.25">
      <c r="A10" s="58">
        <v>5</v>
      </c>
      <c r="B10" s="43">
        <v>9.85</v>
      </c>
      <c r="C10" s="40">
        <v>10.95</v>
      </c>
      <c r="D10" s="128">
        <v>11.95</v>
      </c>
      <c r="E10" s="127">
        <v>12.89</v>
      </c>
      <c r="F10" s="127">
        <v>15.74</v>
      </c>
      <c r="G10" s="127">
        <v>19</v>
      </c>
      <c r="H10" s="127">
        <v>21.99</v>
      </c>
      <c r="I10" s="128">
        <v>21.99</v>
      </c>
    </row>
    <row r="11" spans="1:10" x14ac:dyDescent="0.25">
      <c r="A11" s="58">
        <v>6</v>
      </c>
      <c r="B11" s="126">
        <v>10.4</v>
      </c>
      <c r="C11" s="127">
        <v>11.3</v>
      </c>
      <c r="D11" s="128">
        <v>12.5</v>
      </c>
      <c r="E11" s="127">
        <v>14.22</v>
      </c>
      <c r="F11" s="127">
        <v>17.5</v>
      </c>
      <c r="G11" s="127">
        <v>20.88</v>
      </c>
      <c r="H11" s="127">
        <v>24.19</v>
      </c>
      <c r="I11" s="128">
        <v>24.19</v>
      </c>
    </row>
    <row r="12" spans="1:10" x14ac:dyDescent="0.25">
      <c r="A12" s="58">
        <v>7</v>
      </c>
      <c r="B12" s="126">
        <v>11.05</v>
      </c>
      <c r="C12" s="40">
        <v>12.15</v>
      </c>
      <c r="D12" s="128">
        <v>13.9</v>
      </c>
      <c r="E12" s="127">
        <v>15.75</v>
      </c>
      <c r="F12" s="127">
        <v>19.309999999999999</v>
      </c>
      <c r="G12" s="127">
        <v>23.5</v>
      </c>
      <c r="H12" s="127">
        <v>26.99</v>
      </c>
      <c r="I12" s="128">
        <v>26.99</v>
      </c>
    </row>
    <row r="13" spans="1:10" x14ac:dyDescent="0.25">
      <c r="A13" s="58">
        <v>8</v>
      </c>
      <c r="B13" s="43">
        <v>11.4</v>
      </c>
      <c r="C13" s="127">
        <v>13.1</v>
      </c>
      <c r="D13" s="128">
        <v>15.45</v>
      </c>
      <c r="E13" s="127">
        <v>18.309999999999999</v>
      </c>
      <c r="F13" s="127">
        <v>21.22</v>
      </c>
      <c r="G13" s="127">
        <v>25.54</v>
      </c>
      <c r="H13" s="127">
        <v>30.24</v>
      </c>
      <c r="I13" s="128">
        <v>30.24</v>
      </c>
    </row>
    <row r="14" spans="1:10" x14ac:dyDescent="0.25">
      <c r="A14" s="58">
        <v>9</v>
      </c>
      <c r="B14" s="43">
        <v>11.9</v>
      </c>
      <c r="C14" s="127">
        <v>14.15</v>
      </c>
      <c r="D14" s="128">
        <v>17.100000000000001</v>
      </c>
      <c r="E14" s="127">
        <v>20.88</v>
      </c>
      <c r="F14" s="127">
        <v>22.7</v>
      </c>
      <c r="G14" s="127">
        <v>27.72</v>
      </c>
      <c r="H14" s="127">
        <v>33.78</v>
      </c>
      <c r="I14" s="128">
        <v>33.78</v>
      </c>
    </row>
    <row r="15" spans="1:10" x14ac:dyDescent="0.25">
      <c r="A15" s="58">
        <v>10</v>
      </c>
      <c r="B15" s="43">
        <v>12.65</v>
      </c>
      <c r="C15" s="127">
        <v>15.15</v>
      </c>
      <c r="D15" s="128">
        <v>18.399999999999999</v>
      </c>
      <c r="E15" s="127">
        <v>22.32</v>
      </c>
      <c r="F15" s="127">
        <v>24.44</v>
      </c>
      <c r="G15" s="127">
        <v>29.79</v>
      </c>
      <c r="H15" s="127">
        <v>35.81</v>
      </c>
      <c r="I15" s="128">
        <v>35.81</v>
      </c>
    </row>
    <row r="16" spans="1:10" x14ac:dyDescent="0.25">
      <c r="A16" s="58">
        <v>11</v>
      </c>
      <c r="B16" s="43">
        <v>13.5</v>
      </c>
      <c r="C16" s="127">
        <v>16.2</v>
      </c>
      <c r="D16" s="128">
        <v>19.75</v>
      </c>
      <c r="E16" s="127">
        <v>24.04</v>
      </c>
      <c r="F16" s="127">
        <v>26.21</v>
      </c>
      <c r="G16" s="127">
        <v>32.869999999999997</v>
      </c>
      <c r="H16" s="127">
        <v>39.28</v>
      </c>
      <c r="I16" s="128">
        <v>39.28</v>
      </c>
    </row>
    <row r="17" spans="1:9" x14ac:dyDescent="0.25">
      <c r="A17" s="58">
        <v>12</v>
      </c>
      <c r="B17" s="126">
        <v>14.25</v>
      </c>
      <c r="C17" s="127">
        <v>17.399999999999999</v>
      </c>
      <c r="D17" s="128">
        <v>21.2</v>
      </c>
      <c r="E17" s="127">
        <v>25.79</v>
      </c>
      <c r="F17" s="127">
        <v>28.54</v>
      </c>
      <c r="G17" s="127">
        <v>35.549999999999997</v>
      </c>
      <c r="H17" s="127">
        <v>42.19</v>
      </c>
      <c r="I17" s="128">
        <v>42.19</v>
      </c>
    </row>
    <row r="18" spans="1:9" x14ac:dyDescent="0.25">
      <c r="A18" s="58">
        <v>13</v>
      </c>
      <c r="B18" s="126">
        <v>15.1</v>
      </c>
      <c r="C18" s="127">
        <v>18.45</v>
      </c>
      <c r="D18" s="128">
        <v>22.45</v>
      </c>
      <c r="E18" s="127">
        <v>27.28</v>
      </c>
      <c r="F18" s="127">
        <v>30.61</v>
      </c>
      <c r="G18" s="127">
        <v>36.200000000000003</v>
      </c>
      <c r="H18" s="127">
        <v>42.89</v>
      </c>
      <c r="I18" s="128">
        <v>42.89</v>
      </c>
    </row>
    <row r="19" spans="1:9" x14ac:dyDescent="0.25">
      <c r="A19" s="58">
        <v>14</v>
      </c>
      <c r="B19" s="126">
        <v>16</v>
      </c>
      <c r="C19" s="127">
        <v>19.600000000000001</v>
      </c>
      <c r="D19" s="128">
        <v>23.85</v>
      </c>
      <c r="E19" s="127">
        <v>28.96</v>
      </c>
      <c r="F19" s="127">
        <v>32.369999999999997</v>
      </c>
      <c r="G19" s="127">
        <v>38.32</v>
      </c>
      <c r="H19" s="127">
        <v>45.05</v>
      </c>
      <c r="I19" s="128">
        <v>45.05</v>
      </c>
    </row>
    <row r="20" spans="1:9" x14ac:dyDescent="0.25">
      <c r="A20" s="58">
        <v>15</v>
      </c>
      <c r="B20" s="126">
        <v>16.7</v>
      </c>
      <c r="C20" s="127">
        <v>20.7</v>
      </c>
      <c r="D20" s="128">
        <v>25.2</v>
      </c>
      <c r="E20" s="127">
        <v>30.68</v>
      </c>
      <c r="F20" s="127">
        <v>33.700000000000003</v>
      </c>
      <c r="G20" s="127">
        <v>39.119999999999997</v>
      </c>
      <c r="H20" s="127">
        <v>46.27</v>
      </c>
      <c r="I20" s="128">
        <v>46.27</v>
      </c>
    </row>
    <row r="21" spans="1:9" x14ac:dyDescent="0.25">
      <c r="A21" s="58">
        <v>16</v>
      </c>
      <c r="B21" s="126">
        <v>17.2</v>
      </c>
      <c r="C21" s="127">
        <v>21.8</v>
      </c>
      <c r="D21" s="128">
        <v>26.55</v>
      </c>
      <c r="E21" s="127">
        <v>32.369999999999997</v>
      </c>
      <c r="F21" s="127">
        <v>35.67</v>
      </c>
      <c r="G21" s="127">
        <v>41.25</v>
      </c>
      <c r="H21" s="127">
        <v>48.89</v>
      </c>
      <c r="I21" s="128">
        <v>48.89</v>
      </c>
    </row>
    <row r="22" spans="1:9" x14ac:dyDescent="0.25">
      <c r="A22" s="58">
        <v>17</v>
      </c>
      <c r="B22" s="126">
        <v>17.95</v>
      </c>
      <c r="C22" s="127">
        <v>22.95</v>
      </c>
      <c r="D22" s="128">
        <v>27.95</v>
      </c>
      <c r="E22" s="127">
        <v>34.08</v>
      </c>
      <c r="F22" s="127">
        <v>37.44</v>
      </c>
      <c r="G22" s="127">
        <v>43.48</v>
      </c>
      <c r="H22" s="127">
        <v>51.43</v>
      </c>
      <c r="I22" s="128">
        <v>51.43</v>
      </c>
    </row>
    <row r="23" spans="1:9" x14ac:dyDescent="0.25">
      <c r="A23" s="58">
        <v>18</v>
      </c>
      <c r="B23" s="126">
        <v>18.3</v>
      </c>
      <c r="C23" s="127">
        <v>23.8</v>
      </c>
      <c r="D23" s="128">
        <v>29.15</v>
      </c>
      <c r="E23" s="127">
        <v>35.729999999999997</v>
      </c>
      <c r="F23" s="127">
        <v>39.43</v>
      </c>
      <c r="G23" s="127">
        <v>45.57</v>
      </c>
      <c r="H23" s="127">
        <v>54.04</v>
      </c>
      <c r="I23" s="128">
        <v>54.04</v>
      </c>
    </row>
    <row r="24" spans="1:9" x14ac:dyDescent="0.25">
      <c r="A24" s="58">
        <v>19</v>
      </c>
      <c r="B24" s="126">
        <v>18.8</v>
      </c>
      <c r="C24" s="127">
        <v>24.3</v>
      </c>
      <c r="D24" s="128">
        <v>29.8</v>
      </c>
      <c r="E24" s="127">
        <v>36.700000000000003</v>
      </c>
      <c r="F24" s="127">
        <v>40.19</v>
      </c>
      <c r="G24" s="127">
        <v>46.56</v>
      </c>
      <c r="H24" s="127">
        <v>55.16</v>
      </c>
      <c r="I24" s="128">
        <v>55.16</v>
      </c>
    </row>
    <row r="25" spans="1:9" x14ac:dyDescent="0.25">
      <c r="A25" s="58">
        <v>20</v>
      </c>
      <c r="B25" s="126">
        <v>19.600000000000001</v>
      </c>
      <c r="C25" s="127">
        <v>24.6</v>
      </c>
      <c r="D25" s="128">
        <v>30.25</v>
      </c>
      <c r="E25" s="127">
        <v>37.35</v>
      </c>
      <c r="F25" s="127">
        <v>41.18</v>
      </c>
      <c r="G25" s="127">
        <v>48.25</v>
      </c>
      <c r="H25" s="127">
        <v>57.74</v>
      </c>
      <c r="I25" s="128">
        <v>57.74</v>
      </c>
    </row>
    <row r="26" spans="1:9" x14ac:dyDescent="0.25">
      <c r="A26" s="58">
        <v>21</v>
      </c>
      <c r="B26" s="126">
        <v>20.25</v>
      </c>
      <c r="C26" s="127">
        <v>24.95</v>
      </c>
      <c r="D26" s="128">
        <v>30.7</v>
      </c>
      <c r="E26" s="127">
        <v>37.869999999999997</v>
      </c>
      <c r="F26" s="127">
        <v>41.85</v>
      </c>
      <c r="G26" s="127">
        <v>49.02</v>
      </c>
      <c r="H26" s="127">
        <v>59.05</v>
      </c>
      <c r="I26" s="128">
        <v>59.05</v>
      </c>
    </row>
    <row r="27" spans="1:9" x14ac:dyDescent="0.25">
      <c r="A27" s="58">
        <v>22</v>
      </c>
      <c r="B27" s="126">
        <v>20.75</v>
      </c>
      <c r="C27" s="127">
        <v>25.55</v>
      </c>
      <c r="D27" s="128">
        <v>31.4</v>
      </c>
      <c r="E27" s="127">
        <v>38.76</v>
      </c>
      <c r="F27" s="127">
        <v>42.79</v>
      </c>
      <c r="G27" s="127">
        <v>50.2</v>
      </c>
      <c r="H27" s="127">
        <v>60.47</v>
      </c>
      <c r="I27" s="128">
        <v>60.47</v>
      </c>
    </row>
    <row r="28" spans="1:9" x14ac:dyDescent="0.25">
      <c r="A28" s="58">
        <v>23</v>
      </c>
      <c r="B28" s="126">
        <v>21.2</v>
      </c>
      <c r="C28" s="127">
        <v>26</v>
      </c>
      <c r="D28" s="128">
        <v>31.95</v>
      </c>
      <c r="E28" s="127">
        <v>39.44</v>
      </c>
      <c r="F28" s="127">
        <v>43.58</v>
      </c>
      <c r="G28" s="127">
        <v>51.2</v>
      </c>
      <c r="H28" s="127">
        <v>61.58</v>
      </c>
      <c r="I28" s="128">
        <v>61.58</v>
      </c>
    </row>
    <row r="29" spans="1:9" x14ac:dyDescent="0.25">
      <c r="A29" s="58">
        <v>24</v>
      </c>
      <c r="B29" s="126">
        <v>21.7</v>
      </c>
      <c r="C29" s="127">
        <v>26.55</v>
      </c>
      <c r="D29" s="128">
        <v>32.65</v>
      </c>
      <c r="E29" s="127">
        <v>40.28</v>
      </c>
      <c r="F29" s="127">
        <v>44.46</v>
      </c>
      <c r="G29" s="127">
        <v>52.46</v>
      </c>
      <c r="H29" s="127">
        <v>63.09</v>
      </c>
      <c r="I29" s="128">
        <v>63.09</v>
      </c>
    </row>
    <row r="30" spans="1:9" x14ac:dyDescent="0.25">
      <c r="A30" s="58">
        <v>25</v>
      </c>
      <c r="B30" s="43">
        <v>22.55</v>
      </c>
      <c r="C30" s="40">
        <v>27.1</v>
      </c>
      <c r="D30" s="44">
        <v>33.950000000000003</v>
      </c>
      <c r="E30" s="127">
        <v>41.39</v>
      </c>
      <c r="F30" s="127">
        <v>45.07</v>
      </c>
      <c r="G30" s="127">
        <v>53.79</v>
      </c>
      <c r="H30" s="127">
        <v>64.13</v>
      </c>
      <c r="I30" s="128">
        <v>64.13</v>
      </c>
    </row>
    <row r="31" spans="1:9" x14ac:dyDescent="0.25">
      <c r="A31" s="58">
        <v>26</v>
      </c>
      <c r="B31" s="43">
        <v>23.5</v>
      </c>
      <c r="C31" s="40">
        <v>28.35</v>
      </c>
      <c r="D31" s="44">
        <v>36.35</v>
      </c>
      <c r="E31" s="127">
        <v>42.25</v>
      </c>
      <c r="F31" s="127">
        <v>46.17</v>
      </c>
      <c r="G31" s="127">
        <v>55.12</v>
      </c>
      <c r="H31" s="127">
        <v>66.180000000000007</v>
      </c>
      <c r="I31" s="128">
        <v>66.180000000000007</v>
      </c>
    </row>
    <row r="32" spans="1:9" x14ac:dyDescent="0.25">
      <c r="A32" s="58">
        <v>27</v>
      </c>
      <c r="B32" s="43">
        <v>24.2</v>
      </c>
      <c r="C32" s="40">
        <v>28.75</v>
      </c>
      <c r="D32" s="44">
        <v>37.450000000000003</v>
      </c>
      <c r="E32" s="127">
        <v>44.44</v>
      </c>
      <c r="F32" s="127">
        <v>46.8</v>
      </c>
      <c r="G32" s="127">
        <v>56.43</v>
      </c>
      <c r="H32" s="127">
        <v>68.62</v>
      </c>
      <c r="I32" s="128">
        <v>68.62</v>
      </c>
    </row>
    <row r="33" spans="1:9" x14ac:dyDescent="0.25">
      <c r="A33" s="58">
        <v>28</v>
      </c>
      <c r="B33" s="43">
        <v>24.95</v>
      </c>
      <c r="C33" s="40">
        <v>29.15</v>
      </c>
      <c r="D33" s="44">
        <v>38.549999999999997</v>
      </c>
      <c r="E33" s="127">
        <v>45.57</v>
      </c>
      <c r="F33" s="127">
        <v>47.49</v>
      </c>
      <c r="G33" s="127">
        <v>57.7</v>
      </c>
      <c r="H33" s="127">
        <v>71.239999999999995</v>
      </c>
      <c r="I33" s="128">
        <v>71.239999999999995</v>
      </c>
    </row>
    <row r="34" spans="1:9" x14ac:dyDescent="0.25">
      <c r="A34" s="58">
        <v>29</v>
      </c>
      <c r="B34" s="43">
        <v>25.7</v>
      </c>
      <c r="C34" s="40">
        <v>29.45</v>
      </c>
      <c r="D34" s="44">
        <v>39.5</v>
      </c>
      <c r="E34" s="127">
        <v>46.2</v>
      </c>
      <c r="F34" s="127">
        <v>48.29</v>
      </c>
      <c r="G34" s="127">
        <v>59.03</v>
      </c>
      <c r="H34" s="127">
        <v>73.11</v>
      </c>
      <c r="I34" s="128">
        <v>73.11</v>
      </c>
    </row>
    <row r="35" spans="1:9" x14ac:dyDescent="0.25">
      <c r="A35" s="58">
        <v>30</v>
      </c>
      <c r="B35" s="43">
        <v>26.45</v>
      </c>
      <c r="C35" s="40">
        <v>29.85</v>
      </c>
      <c r="D35" s="44">
        <v>40.450000000000003</v>
      </c>
      <c r="E35" s="127">
        <v>46.86</v>
      </c>
      <c r="F35" s="127">
        <v>49.6</v>
      </c>
      <c r="G35" s="127">
        <v>60.38</v>
      </c>
      <c r="H35" s="127">
        <v>74.709999999999994</v>
      </c>
      <c r="I35" s="128">
        <v>74.709999999999994</v>
      </c>
    </row>
    <row r="36" spans="1:9" x14ac:dyDescent="0.25">
      <c r="A36" s="58">
        <v>31</v>
      </c>
      <c r="B36" s="43">
        <v>27.25</v>
      </c>
      <c r="C36" s="40">
        <v>30.15</v>
      </c>
      <c r="D36" s="44">
        <v>41.1</v>
      </c>
      <c r="E36" s="127">
        <v>47.49</v>
      </c>
      <c r="F36" s="127">
        <v>50.31</v>
      </c>
      <c r="G36" s="127">
        <v>61.65</v>
      </c>
      <c r="H36" s="127">
        <v>76.260000000000005</v>
      </c>
      <c r="I36" s="128">
        <v>76.260000000000005</v>
      </c>
    </row>
    <row r="37" spans="1:9" x14ac:dyDescent="0.25">
      <c r="A37" s="58">
        <v>32</v>
      </c>
      <c r="B37" s="43">
        <v>27.55</v>
      </c>
      <c r="C37" s="40">
        <v>30.8</v>
      </c>
      <c r="D37" s="44">
        <v>41.8</v>
      </c>
      <c r="E37" s="127">
        <v>48.06</v>
      </c>
      <c r="F37" s="127">
        <v>50.94</v>
      </c>
      <c r="G37" s="127">
        <v>62.97</v>
      </c>
      <c r="H37" s="127">
        <v>77.75</v>
      </c>
      <c r="I37" s="128">
        <v>77.75</v>
      </c>
    </row>
    <row r="38" spans="1:9" x14ac:dyDescent="0.25">
      <c r="A38" s="58">
        <v>33</v>
      </c>
      <c r="B38" s="43">
        <v>28</v>
      </c>
      <c r="C38" s="40">
        <v>31.65</v>
      </c>
      <c r="D38" s="44">
        <v>42.85</v>
      </c>
      <c r="E38" s="127">
        <v>48.66</v>
      </c>
      <c r="F38" s="127">
        <v>52.39</v>
      </c>
      <c r="G38" s="127">
        <v>64.34</v>
      </c>
      <c r="H38" s="127">
        <v>79.209999999999994</v>
      </c>
      <c r="I38" s="128">
        <v>79.209999999999994</v>
      </c>
    </row>
    <row r="39" spans="1:9" x14ac:dyDescent="0.25">
      <c r="A39" s="58">
        <v>34</v>
      </c>
      <c r="B39" s="43">
        <v>28.25</v>
      </c>
      <c r="C39" s="40">
        <v>32.5</v>
      </c>
      <c r="D39" s="44">
        <v>43.9</v>
      </c>
      <c r="E39" s="127">
        <v>49.66</v>
      </c>
      <c r="F39" s="127">
        <v>53.68</v>
      </c>
      <c r="G39" s="127">
        <v>65.66</v>
      </c>
      <c r="H39" s="127">
        <v>80.760000000000005</v>
      </c>
      <c r="I39" s="128">
        <v>80.760000000000005</v>
      </c>
    </row>
    <row r="40" spans="1:9" x14ac:dyDescent="0.25">
      <c r="A40" s="58">
        <v>35</v>
      </c>
      <c r="B40" s="43">
        <v>28.55</v>
      </c>
      <c r="C40" s="40">
        <v>33.299999999999997</v>
      </c>
      <c r="D40" s="44">
        <v>44.5</v>
      </c>
      <c r="E40" s="127">
        <v>50.72</v>
      </c>
      <c r="F40" s="127">
        <v>54.83</v>
      </c>
      <c r="G40" s="127">
        <v>66.930000000000007</v>
      </c>
      <c r="H40" s="127">
        <v>82.07</v>
      </c>
      <c r="I40" s="128">
        <v>82.07</v>
      </c>
    </row>
    <row r="41" spans="1:9" x14ac:dyDescent="0.25">
      <c r="A41" s="58">
        <v>36</v>
      </c>
      <c r="B41" s="43">
        <v>28.85</v>
      </c>
      <c r="C41" s="40">
        <v>34.200000000000003</v>
      </c>
      <c r="D41" s="44">
        <v>45.1</v>
      </c>
      <c r="E41" s="127">
        <v>51.9</v>
      </c>
      <c r="F41" s="127">
        <v>56.05</v>
      </c>
      <c r="G41" s="127">
        <v>67.849999999999994</v>
      </c>
      <c r="H41" s="127">
        <v>83.46</v>
      </c>
      <c r="I41" s="128">
        <v>83.46</v>
      </c>
    </row>
    <row r="42" spans="1:9" x14ac:dyDescent="0.25">
      <c r="A42" s="58">
        <v>37</v>
      </c>
      <c r="B42" s="43">
        <v>29.15</v>
      </c>
      <c r="C42" s="40">
        <v>34.85</v>
      </c>
      <c r="D42" s="44">
        <v>45.75</v>
      </c>
      <c r="E42" s="127">
        <v>52.81</v>
      </c>
      <c r="F42" s="127">
        <v>57.42</v>
      </c>
      <c r="G42" s="127">
        <v>68.75</v>
      </c>
      <c r="H42" s="127">
        <v>84.87</v>
      </c>
      <c r="I42" s="128">
        <v>84.87</v>
      </c>
    </row>
    <row r="43" spans="1:9" x14ac:dyDescent="0.25">
      <c r="A43" s="58">
        <v>38</v>
      </c>
      <c r="B43" s="43">
        <v>29.45</v>
      </c>
      <c r="C43" s="40">
        <v>35.700000000000003</v>
      </c>
      <c r="D43" s="44">
        <v>46.35</v>
      </c>
      <c r="E43" s="127">
        <v>53.83</v>
      </c>
      <c r="F43" s="127">
        <v>59.04</v>
      </c>
      <c r="G43" s="127">
        <v>69.55</v>
      </c>
      <c r="H43" s="127">
        <v>86.24</v>
      </c>
      <c r="I43" s="128">
        <v>86.24</v>
      </c>
    </row>
    <row r="44" spans="1:9" x14ac:dyDescent="0.25">
      <c r="A44" s="58">
        <v>39</v>
      </c>
      <c r="B44" s="43">
        <v>29.75</v>
      </c>
      <c r="C44" s="40">
        <v>36.5</v>
      </c>
      <c r="D44" s="44">
        <v>46.9</v>
      </c>
      <c r="E44" s="127">
        <v>54.93</v>
      </c>
      <c r="F44" s="127">
        <v>60.47</v>
      </c>
      <c r="G44" s="127">
        <v>71.33</v>
      </c>
      <c r="H44" s="127">
        <v>87.5</v>
      </c>
      <c r="I44" s="128">
        <v>87.5</v>
      </c>
    </row>
    <row r="45" spans="1:9" x14ac:dyDescent="0.25">
      <c r="A45" s="58">
        <v>40</v>
      </c>
      <c r="B45" s="43">
        <v>30.1</v>
      </c>
      <c r="C45" s="40">
        <v>37.299999999999997</v>
      </c>
      <c r="D45" s="44">
        <v>47.55</v>
      </c>
      <c r="E45" s="127">
        <v>56.13</v>
      </c>
      <c r="F45" s="127">
        <v>61.47</v>
      </c>
      <c r="G45" s="127">
        <v>72.959999999999994</v>
      </c>
      <c r="H45" s="127">
        <v>88.72</v>
      </c>
      <c r="I45" s="128">
        <v>88.72</v>
      </c>
    </row>
    <row r="46" spans="1:9" x14ac:dyDescent="0.25">
      <c r="A46" s="58">
        <v>41</v>
      </c>
      <c r="B46" s="43">
        <v>30.4</v>
      </c>
      <c r="C46" s="40">
        <v>38</v>
      </c>
      <c r="D46" s="44">
        <v>48.05</v>
      </c>
      <c r="E46" s="127">
        <v>56.63</v>
      </c>
      <c r="F46" s="127">
        <v>62.44</v>
      </c>
      <c r="G46" s="127">
        <v>74.510000000000005</v>
      </c>
      <c r="H46" s="127">
        <v>90.04</v>
      </c>
      <c r="I46" s="128">
        <v>90.04</v>
      </c>
    </row>
    <row r="47" spans="1:9" x14ac:dyDescent="0.25">
      <c r="A47" s="58">
        <v>42</v>
      </c>
      <c r="B47" s="43">
        <v>30.65</v>
      </c>
      <c r="C47" s="40">
        <v>38.700000000000003</v>
      </c>
      <c r="D47" s="44">
        <v>48.6</v>
      </c>
      <c r="E47" s="127">
        <v>57.83</v>
      </c>
      <c r="F47" s="127">
        <v>63.54</v>
      </c>
      <c r="G47" s="127">
        <v>75.459999999999994</v>
      </c>
      <c r="H47" s="127">
        <v>91.26</v>
      </c>
      <c r="I47" s="128">
        <v>91.26</v>
      </c>
    </row>
    <row r="48" spans="1:9" x14ac:dyDescent="0.25">
      <c r="A48" s="58">
        <v>43</v>
      </c>
      <c r="B48" s="43">
        <v>31</v>
      </c>
      <c r="C48" s="40">
        <v>39.299999999999997</v>
      </c>
      <c r="D48" s="44">
        <v>49.05</v>
      </c>
      <c r="E48" s="127">
        <v>59.12</v>
      </c>
      <c r="F48" s="127">
        <v>65.099999999999994</v>
      </c>
      <c r="G48" s="127">
        <v>76.42</v>
      </c>
      <c r="H48" s="127">
        <v>92.38</v>
      </c>
      <c r="I48" s="128">
        <v>92.38</v>
      </c>
    </row>
    <row r="49" spans="1:9" x14ac:dyDescent="0.25">
      <c r="A49" s="58">
        <v>44</v>
      </c>
      <c r="B49" s="43">
        <v>31.2</v>
      </c>
      <c r="C49" s="40">
        <v>39.950000000000003</v>
      </c>
      <c r="D49" s="44">
        <v>49.65</v>
      </c>
      <c r="E49" s="127">
        <v>60.33</v>
      </c>
      <c r="F49" s="127">
        <v>66.12</v>
      </c>
      <c r="G49" s="127">
        <v>77.38</v>
      </c>
      <c r="H49" s="127">
        <v>93.5</v>
      </c>
      <c r="I49" s="128">
        <v>93.5</v>
      </c>
    </row>
    <row r="50" spans="1:9" x14ac:dyDescent="0.25">
      <c r="A50" s="58">
        <v>45</v>
      </c>
      <c r="B50" s="43">
        <v>31.4</v>
      </c>
      <c r="C50" s="40">
        <v>40.4</v>
      </c>
      <c r="D50" s="44">
        <v>50</v>
      </c>
      <c r="E50" s="127">
        <v>61.77</v>
      </c>
      <c r="F50" s="127">
        <v>67.930000000000007</v>
      </c>
      <c r="G50" s="127">
        <v>78.23</v>
      </c>
      <c r="H50" s="127">
        <v>94.67</v>
      </c>
      <c r="I50" s="128">
        <v>94.67</v>
      </c>
    </row>
    <row r="51" spans="1:9" x14ac:dyDescent="0.25">
      <c r="A51" s="58">
        <v>46</v>
      </c>
      <c r="B51" s="43">
        <v>31.65</v>
      </c>
      <c r="C51" s="40">
        <v>40.700000000000003</v>
      </c>
      <c r="D51" s="44">
        <v>50.55</v>
      </c>
      <c r="E51" s="127">
        <v>62.87</v>
      </c>
      <c r="F51" s="127">
        <v>68.650000000000006</v>
      </c>
      <c r="G51" s="127">
        <v>79.06</v>
      </c>
      <c r="H51" s="127">
        <v>95.79</v>
      </c>
      <c r="I51" s="128">
        <v>95.79</v>
      </c>
    </row>
    <row r="52" spans="1:9" x14ac:dyDescent="0.25">
      <c r="A52" s="58">
        <v>47</v>
      </c>
      <c r="B52" s="43">
        <v>31.95</v>
      </c>
      <c r="C52" s="40">
        <v>41.05</v>
      </c>
      <c r="D52" s="44">
        <v>51</v>
      </c>
      <c r="E52" s="127">
        <v>64.31</v>
      </c>
      <c r="F52" s="127">
        <v>69.400000000000006</v>
      </c>
      <c r="G52" s="127">
        <v>79.92</v>
      </c>
      <c r="H52" s="127">
        <v>96.83</v>
      </c>
      <c r="I52" s="128">
        <v>96.83</v>
      </c>
    </row>
    <row r="53" spans="1:9" x14ac:dyDescent="0.25">
      <c r="A53" s="58">
        <v>48</v>
      </c>
      <c r="B53" s="43">
        <v>32.200000000000003</v>
      </c>
      <c r="C53" s="40">
        <v>41.4</v>
      </c>
      <c r="D53" s="44">
        <v>51.5</v>
      </c>
      <c r="E53" s="127">
        <v>65.599999999999994</v>
      </c>
      <c r="F53" s="127">
        <v>70.290000000000006</v>
      </c>
      <c r="G53" s="127">
        <v>80.7</v>
      </c>
      <c r="H53" s="127">
        <v>97.91</v>
      </c>
      <c r="I53" s="128">
        <v>97.91</v>
      </c>
    </row>
    <row r="54" spans="1:9" x14ac:dyDescent="0.25">
      <c r="A54" s="58">
        <v>49</v>
      </c>
      <c r="B54" s="43">
        <v>32.4</v>
      </c>
      <c r="C54" s="40">
        <v>41.7</v>
      </c>
      <c r="D54" s="44">
        <v>51.9</v>
      </c>
      <c r="E54" s="127">
        <v>66.790000000000006</v>
      </c>
      <c r="F54" s="127">
        <v>71.17</v>
      </c>
      <c r="G54" s="127">
        <v>81.5</v>
      </c>
      <c r="H54" s="127">
        <v>98.89</v>
      </c>
      <c r="I54" s="128">
        <v>98.89</v>
      </c>
    </row>
    <row r="55" spans="1:9" x14ac:dyDescent="0.25">
      <c r="A55" s="58">
        <v>50</v>
      </c>
      <c r="B55" s="43">
        <v>32.549999999999997</v>
      </c>
      <c r="C55" s="40">
        <v>41.95</v>
      </c>
      <c r="D55" s="44">
        <v>52.25</v>
      </c>
      <c r="E55" s="127">
        <v>68.099999999999994</v>
      </c>
      <c r="F55" s="127">
        <v>72.180000000000007</v>
      </c>
      <c r="G55" s="127">
        <v>82.6</v>
      </c>
      <c r="H55" s="127">
        <v>99.93</v>
      </c>
      <c r="I55" s="128">
        <v>99.93</v>
      </c>
    </row>
    <row r="56" spans="1:9" x14ac:dyDescent="0.25">
      <c r="A56" s="58">
        <v>51</v>
      </c>
      <c r="B56" s="43">
        <v>32.700000000000003</v>
      </c>
      <c r="C56" s="40">
        <v>42.35</v>
      </c>
      <c r="D56" s="44">
        <v>52.75</v>
      </c>
      <c r="E56" s="127">
        <v>69.209999999999994</v>
      </c>
      <c r="F56" s="127">
        <v>73.19</v>
      </c>
      <c r="G56" s="127">
        <v>83.78</v>
      </c>
      <c r="H56" s="127">
        <v>100.81</v>
      </c>
      <c r="I56" s="128">
        <v>100.81</v>
      </c>
    </row>
    <row r="57" spans="1:9" x14ac:dyDescent="0.25">
      <c r="A57" s="58">
        <v>52</v>
      </c>
      <c r="B57" s="43">
        <v>33.1</v>
      </c>
      <c r="C57" s="40">
        <v>42.6</v>
      </c>
      <c r="D57" s="44">
        <v>53.1</v>
      </c>
      <c r="E57" s="127">
        <v>69.790000000000006</v>
      </c>
      <c r="F57" s="127">
        <v>73.900000000000006</v>
      </c>
      <c r="G57" s="127">
        <v>85.01</v>
      </c>
      <c r="H57" s="127">
        <v>101.99</v>
      </c>
      <c r="I57" s="128">
        <v>101.99</v>
      </c>
    </row>
    <row r="58" spans="1:9" x14ac:dyDescent="0.25">
      <c r="A58" s="58">
        <v>53</v>
      </c>
      <c r="B58" s="43">
        <v>33.65</v>
      </c>
      <c r="C58" s="40">
        <v>42.9</v>
      </c>
      <c r="D58" s="44">
        <v>53.45</v>
      </c>
      <c r="E58" s="127">
        <v>70.349999999999994</v>
      </c>
      <c r="F58" s="127">
        <v>74.48</v>
      </c>
      <c r="G58" s="127">
        <v>86.41</v>
      </c>
      <c r="H58" s="127">
        <v>103.35</v>
      </c>
      <c r="I58" s="128">
        <v>103.35</v>
      </c>
    </row>
    <row r="59" spans="1:9" x14ac:dyDescent="0.25">
      <c r="A59" s="58">
        <v>54</v>
      </c>
      <c r="B59" s="43">
        <v>34.1</v>
      </c>
      <c r="C59" s="40">
        <v>43.1</v>
      </c>
      <c r="D59" s="44">
        <v>53.8</v>
      </c>
      <c r="E59" s="127">
        <v>70.900000000000006</v>
      </c>
      <c r="F59" s="127">
        <v>75.040000000000006</v>
      </c>
      <c r="G59" s="127">
        <v>87.7</v>
      </c>
      <c r="H59" s="127">
        <v>104.8</v>
      </c>
      <c r="I59" s="128">
        <v>104.8</v>
      </c>
    </row>
    <row r="60" spans="1:9" x14ac:dyDescent="0.25">
      <c r="A60" s="58">
        <v>55</v>
      </c>
      <c r="B60" s="43">
        <v>34.700000000000003</v>
      </c>
      <c r="C60" s="40">
        <v>43.4</v>
      </c>
      <c r="D60" s="44">
        <v>54.1</v>
      </c>
      <c r="E60" s="127">
        <v>71.41</v>
      </c>
      <c r="F60" s="127">
        <v>75.59</v>
      </c>
      <c r="G60" s="127">
        <v>88.99</v>
      </c>
      <c r="H60" s="127">
        <v>106.15</v>
      </c>
      <c r="I60" s="128">
        <v>106.15</v>
      </c>
    </row>
    <row r="61" spans="1:9" x14ac:dyDescent="0.25">
      <c r="A61" s="58">
        <v>56</v>
      </c>
      <c r="B61" s="43">
        <v>35.15</v>
      </c>
      <c r="C61" s="40">
        <v>43.65</v>
      </c>
      <c r="D61" s="44">
        <v>54.4</v>
      </c>
      <c r="E61" s="127">
        <v>71.86</v>
      </c>
      <c r="F61" s="127">
        <v>76.099999999999994</v>
      </c>
      <c r="G61" s="127">
        <v>90.27</v>
      </c>
      <c r="H61" s="127">
        <v>107.18</v>
      </c>
      <c r="I61" s="128">
        <v>107.18</v>
      </c>
    </row>
    <row r="62" spans="1:9" x14ac:dyDescent="0.25">
      <c r="A62" s="58">
        <v>57</v>
      </c>
      <c r="B62" s="43">
        <v>35.65</v>
      </c>
      <c r="C62" s="40">
        <v>43.8</v>
      </c>
      <c r="D62" s="44">
        <v>54.75</v>
      </c>
      <c r="E62" s="127">
        <v>72.290000000000006</v>
      </c>
      <c r="F62" s="127">
        <v>76.64</v>
      </c>
      <c r="G62" s="127">
        <v>91.69</v>
      </c>
      <c r="H62" s="127">
        <v>107.99</v>
      </c>
      <c r="I62" s="128">
        <v>107.99</v>
      </c>
    </row>
    <row r="63" spans="1:9" x14ac:dyDescent="0.25">
      <c r="A63" s="58">
        <v>58</v>
      </c>
      <c r="B63" s="43">
        <v>36.25</v>
      </c>
      <c r="C63" s="40">
        <v>44</v>
      </c>
      <c r="D63" s="44">
        <v>55.05</v>
      </c>
      <c r="E63" s="127">
        <v>72.81</v>
      </c>
      <c r="F63" s="127">
        <v>77.08</v>
      </c>
      <c r="G63" s="127">
        <v>92.91</v>
      </c>
      <c r="H63" s="127">
        <v>108.78</v>
      </c>
      <c r="I63" s="128">
        <v>108.78</v>
      </c>
    </row>
    <row r="64" spans="1:9" x14ac:dyDescent="0.25">
      <c r="A64" s="58">
        <v>59</v>
      </c>
      <c r="B64" s="43">
        <v>36.799999999999997</v>
      </c>
      <c r="C64" s="40">
        <v>44.2</v>
      </c>
      <c r="D64" s="44">
        <v>55.35</v>
      </c>
      <c r="E64" s="127">
        <v>73.209999999999994</v>
      </c>
      <c r="F64" s="127">
        <v>77.599999999999994</v>
      </c>
      <c r="G64" s="127">
        <v>93.51</v>
      </c>
      <c r="H64" s="127">
        <v>109.62</v>
      </c>
      <c r="I64" s="128">
        <v>109.62</v>
      </c>
    </row>
    <row r="65" spans="1:9" x14ac:dyDescent="0.25">
      <c r="A65" s="58">
        <v>60</v>
      </c>
      <c r="B65" s="43">
        <v>37.299999999999997</v>
      </c>
      <c r="C65" s="40">
        <v>44.4</v>
      </c>
      <c r="D65" s="44">
        <v>55.9</v>
      </c>
      <c r="E65" s="127">
        <v>73.58</v>
      </c>
      <c r="F65" s="127">
        <v>77.959999999999994</v>
      </c>
      <c r="G65" s="127">
        <v>94.05</v>
      </c>
      <c r="H65" s="127">
        <v>110.33</v>
      </c>
      <c r="I65" s="128">
        <v>110.33</v>
      </c>
    </row>
    <row r="66" spans="1:9" x14ac:dyDescent="0.25">
      <c r="A66" s="58">
        <v>61</v>
      </c>
      <c r="B66" s="43">
        <v>37.85</v>
      </c>
      <c r="C66" s="40">
        <v>44.6</v>
      </c>
      <c r="D66" s="44">
        <v>56.9</v>
      </c>
      <c r="E66" s="127">
        <v>73.959999999999994</v>
      </c>
      <c r="F66" s="127">
        <v>78.400000000000006</v>
      </c>
      <c r="G66" s="127">
        <v>94.61</v>
      </c>
      <c r="H66" s="127">
        <v>111.89</v>
      </c>
      <c r="I66" s="128">
        <v>111.89</v>
      </c>
    </row>
    <row r="67" spans="1:9" x14ac:dyDescent="0.25">
      <c r="A67" s="58">
        <v>62</v>
      </c>
      <c r="B67" s="43">
        <v>38.25</v>
      </c>
      <c r="C67" s="40">
        <v>44.7</v>
      </c>
      <c r="D67" s="44">
        <v>57.6</v>
      </c>
      <c r="E67" s="127">
        <v>74.36</v>
      </c>
      <c r="F67" s="127">
        <v>78.760000000000005</v>
      </c>
      <c r="G67" s="127">
        <v>95.05</v>
      </c>
      <c r="H67" s="127">
        <v>113.65</v>
      </c>
      <c r="I67" s="128">
        <v>113.65</v>
      </c>
    </row>
    <row r="68" spans="1:9" x14ac:dyDescent="0.25">
      <c r="A68" s="58">
        <v>63</v>
      </c>
      <c r="B68" s="43">
        <v>39</v>
      </c>
      <c r="C68" s="40">
        <v>44.95</v>
      </c>
      <c r="D68" s="44">
        <v>58.55</v>
      </c>
      <c r="E68" s="127">
        <v>74.73</v>
      </c>
      <c r="F68" s="127">
        <v>79.19</v>
      </c>
      <c r="G68" s="127">
        <v>95.51</v>
      </c>
      <c r="H68" s="127">
        <v>115.43</v>
      </c>
      <c r="I68" s="128">
        <v>115.43</v>
      </c>
    </row>
    <row r="69" spans="1:9" x14ac:dyDescent="0.25">
      <c r="A69" s="58">
        <v>64</v>
      </c>
      <c r="B69" s="43">
        <v>39.35</v>
      </c>
      <c r="C69" s="40">
        <v>45.05</v>
      </c>
      <c r="D69" s="44">
        <v>59.4</v>
      </c>
      <c r="E69" s="127">
        <v>75.06</v>
      </c>
      <c r="F69" s="127">
        <v>79.5</v>
      </c>
      <c r="G69" s="127">
        <v>95.95</v>
      </c>
      <c r="H69" s="127">
        <v>117.22</v>
      </c>
      <c r="I69" s="128">
        <v>117.22</v>
      </c>
    </row>
    <row r="70" spans="1:9" x14ac:dyDescent="0.25">
      <c r="A70" s="58">
        <v>65</v>
      </c>
      <c r="B70" s="43">
        <v>39.9</v>
      </c>
      <c r="C70" s="40">
        <v>45.15</v>
      </c>
      <c r="D70" s="44">
        <v>60.2</v>
      </c>
      <c r="E70" s="127">
        <v>75.28</v>
      </c>
      <c r="F70" s="127">
        <v>79.73</v>
      </c>
      <c r="G70" s="127">
        <v>96.41</v>
      </c>
      <c r="H70" s="127">
        <v>119.04</v>
      </c>
      <c r="I70" s="128">
        <v>119.04</v>
      </c>
    </row>
    <row r="71" spans="1:9" x14ac:dyDescent="0.25">
      <c r="A71" s="58">
        <v>66</v>
      </c>
      <c r="B71" s="43">
        <v>40.4</v>
      </c>
      <c r="C71" s="40">
        <v>45.35</v>
      </c>
      <c r="D71" s="44">
        <v>61.15</v>
      </c>
      <c r="E71" s="127">
        <v>75.650000000000006</v>
      </c>
      <c r="F71" s="127">
        <v>80.13</v>
      </c>
      <c r="G71" s="127">
        <v>96.74</v>
      </c>
      <c r="H71" s="127">
        <v>120.79</v>
      </c>
      <c r="I71" s="128">
        <v>120.79</v>
      </c>
    </row>
    <row r="72" spans="1:9" x14ac:dyDescent="0.25">
      <c r="A72" s="58">
        <v>67</v>
      </c>
      <c r="B72" s="43">
        <v>41.05</v>
      </c>
      <c r="C72" s="40">
        <v>45.45</v>
      </c>
      <c r="D72" s="44">
        <v>62.2</v>
      </c>
      <c r="E72" s="127">
        <v>75.930000000000007</v>
      </c>
      <c r="F72" s="127">
        <v>80.38</v>
      </c>
      <c r="G72" s="127">
        <v>97.08</v>
      </c>
      <c r="H72" s="127">
        <v>122.37</v>
      </c>
      <c r="I72" s="128">
        <v>122.37</v>
      </c>
    </row>
    <row r="73" spans="1:9" x14ac:dyDescent="0.25">
      <c r="A73" s="58">
        <v>68</v>
      </c>
      <c r="B73" s="43">
        <v>41.55</v>
      </c>
      <c r="C73" s="40">
        <v>45.55</v>
      </c>
      <c r="D73" s="44">
        <v>63</v>
      </c>
      <c r="E73" s="127">
        <v>76.12</v>
      </c>
      <c r="F73" s="127">
        <v>81.39</v>
      </c>
      <c r="G73" s="127">
        <v>97.45</v>
      </c>
      <c r="H73" s="127">
        <v>123.7</v>
      </c>
      <c r="I73" s="128">
        <v>123.7</v>
      </c>
    </row>
    <row r="74" spans="1:9" x14ac:dyDescent="0.25">
      <c r="A74" s="58">
        <v>69</v>
      </c>
      <c r="B74" s="43">
        <v>42.1</v>
      </c>
      <c r="C74" s="40">
        <v>45.6</v>
      </c>
      <c r="D74" s="44">
        <v>63.75</v>
      </c>
      <c r="E74" s="127">
        <v>76.31</v>
      </c>
      <c r="F74" s="127">
        <v>82.37</v>
      </c>
      <c r="G74" s="127">
        <v>97.73</v>
      </c>
      <c r="H74" s="127">
        <v>124.95</v>
      </c>
      <c r="I74" s="128">
        <v>124.95</v>
      </c>
    </row>
    <row r="75" spans="1:9" x14ac:dyDescent="0.25">
      <c r="A75" s="58">
        <v>70</v>
      </c>
      <c r="B75" s="43">
        <v>42.55</v>
      </c>
      <c r="C75" s="40">
        <v>45.7</v>
      </c>
      <c r="D75" s="44">
        <v>64.8</v>
      </c>
      <c r="E75" s="127">
        <v>76.53</v>
      </c>
      <c r="F75" s="127">
        <v>83.34</v>
      </c>
      <c r="G75" s="127">
        <v>98.11</v>
      </c>
      <c r="H75" s="127">
        <v>126.36</v>
      </c>
      <c r="I75" s="128">
        <v>126.36</v>
      </c>
    </row>
    <row r="76" spans="1:9" x14ac:dyDescent="0.25">
      <c r="A76" s="58" t="s">
        <v>11</v>
      </c>
      <c r="B76" s="126">
        <v>19.600000000000001</v>
      </c>
      <c r="C76" s="127">
        <v>24.6</v>
      </c>
      <c r="D76" s="128">
        <v>30.25</v>
      </c>
      <c r="E76" s="127">
        <v>37.35</v>
      </c>
      <c r="F76" s="127">
        <v>41.18</v>
      </c>
      <c r="G76" s="127">
        <v>48.25</v>
      </c>
      <c r="H76" s="127">
        <v>57.74</v>
      </c>
      <c r="I76" s="128">
        <v>57.74</v>
      </c>
    </row>
    <row r="77" spans="1:9" x14ac:dyDescent="0.25">
      <c r="A77" s="59" t="s">
        <v>21</v>
      </c>
      <c r="B77" s="129">
        <v>66.510000000000005</v>
      </c>
      <c r="C77" s="130">
        <v>71.73</v>
      </c>
      <c r="D77" s="131">
        <v>91.72</v>
      </c>
      <c r="E77" s="130">
        <v>108</v>
      </c>
      <c r="F77" s="130">
        <v>126.75</v>
      </c>
      <c r="G77" s="130">
        <v>145.5</v>
      </c>
      <c r="H77" s="130">
        <v>174.52</v>
      </c>
      <c r="I77" s="131">
        <v>174.52</v>
      </c>
    </row>
  </sheetData>
  <mergeCells count="1">
    <mergeCell ref="B4:I4"/>
  </mergeCells>
  <phoneticPr fontId="5" type="noConversion"/>
  <printOptions gridLines="1"/>
  <pageMargins left="0.2" right="0.2" top="0.2" bottom="0.2" header="0.22" footer="0.19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79"/>
  <sheetViews>
    <sheetView workbookViewId="0">
      <selection activeCell="I2" sqref="I2"/>
    </sheetView>
  </sheetViews>
  <sheetFormatPr defaultColWidth="9.109375" defaultRowHeight="15" x14ac:dyDescent="0.25"/>
  <cols>
    <col min="1" max="1" width="14" style="4" customWidth="1"/>
    <col min="2" max="6" width="9.33203125" style="4" bestFit="1" customWidth="1"/>
    <col min="7" max="9" width="10" style="4" customWidth="1"/>
    <col min="10" max="10" width="12.6640625" style="4" bestFit="1" customWidth="1"/>
    <col min="11" max="16384" width="9.109375" style="4"/>
  </cols>
  <sheetData>
    <row r="1" spans="1:10" ht="15.6" x14ac:dyDescent="0.3">
      <c r="A1" s="104" t="s">
        <v>223</v>
      </c>
      <c r="B1" s="124"/>
      <c r="C1" s="124"/>
      <c r="D1" s="124"/>
      <c r="E1" s="124"/>
      <c r="F1" s="1051" t="s">
        <v>166</v>
      </c>
      <c r="G1" s="1062"/>
      <c r="H1" s="1062"/>
      <c r="I1" s="1051" t="s">
        <v>685</v>
      </c>
      <c r="J1" s="1062"/>
    </row>
    <row r="2" spans="1:10" s="6" customFormat="1" ht="15.6" x14ac:dyDescent="0.3">
      <c r="A2" s="306"/>
      <c r="F2" s="2" t="s">
        <v>716</v>
      </c>
      <c r="H2" s="352"/>
      <c r="I2" s="2" t="s">
        <v>717</v>
      </c>
      <c r="J2" s="305"/>
    </row>
    <row r="3" spans="1:10" s="6" customFormat="1" ht="15.6" x14ac:dyDescent="0.3">
      <c r="A3" s="2" t="s">
        <v>160</v>
      </c>
    </row>
    <row r="4" spans="1:10" ht="15.6" x14ac:dyDescent="0.3">
      <c r="B4" s="1106" t="s">
        <v>20</v>
      </c>
      <c r="C4" s="1107"/>
      <c r="D4" s="1107"/>
      <c r="E4" s="1107"/>
      <c r="F4" s="1107"/>
      <c r="G4" s="1107"/>
      <c r="H4" s="1107"/>
      <c r="I4" s="1108"/>
    </row>
    <row r="5" spans="1:10" ht="30" x14ac:dyDescent="0.25">
      <c r="A5" s="60" t="s">
        <v>23</v>
      </c>
      <c r="B5" s="334" t="s">
        <v>18</v>
      </c>
      <c r="C5" s="335" t="s">
        <v>2</v>
      </c>
      <c r="D5" s="335" t="s">
        <v>3</v>
      </c>
      <c r="E5" s="350" t="s">
        <v>4</v>
      </c>
      <c r="F5" s="396" t="s">
        <v>5</v>
      </c>
      <c r="G5" s="396" t="s">
        <v>6</v>
      </c>
      <c r="H5" s="396" t="s">
        <v>7</v>
      </c>
      <c r="I5" s="397" t="s">
        <v>116</v>
      </c>
    </row>
    <row r="6" spans="1:10" x14ac:dyDescent="0.25">
      <c r="A6" s="398">
        <v>1</v>
      </c>
      <c r="B6" s="132">
        <v>6.55</v>
      </c>
      <c r="C6" s="133">
        <v>7</v>
      </c>
      <c r="D6" s="133">
        <v>7.16</v>
      </c>
      <c r="E6" s="133">
        <v>7.24</v>
      </c>
      <c r="F6" s="355" t="s">
        <v>29</v>
      </c>
      <c r="G6" s="355" t="s">
        <v>29</v>
      </c>
      <c r="H6" s="355" t="s">
        <v>29</v>
      </c>
      <c r="I6" s="356" t="s">
        <v>29</v>
      </c>
    </row>
    <row r="7" spans="1:10" x14ac:dyDescent="0.25">
      <c r="A7" s="399">
        <v>2</v>
      </c>
      <c r="B7" s="126">
        <v>7.11</v>
      </c>
      <c r="C7" s="127">
        <v>7.46</v>
      </c>
      <c r="D7" s="127">
        <v>8.07</v>
      </c>
      <c r="E7" s="127">
        <v>8.49</v>
      </c>
      <c r="F7" s="40" t="s">
        <v>29</v>
      </c>
      <c r="G7" s="40" t="s">
        <v>29</v>
      </c>
      <c r="H7" s="40" t="s">
        <v>29</v>
      </c>
      <c r="I7" s="44" t="s">
        <v>29</v>
      </c>
    </row>
    <row r="8" spans="1:10" x14ac:dyDescent="0.25">
      <c r="A8" s="399">
        <v>3</v>
      </c>
      <c r="B8" s="126">
        <v>7.33</v>
      </c>
      <c r="C8" s="127">
        <v>8.11</v>
      </c>
      <c r="D8" s="127">
        <v>8.51</v>
      </c>
      <c r="E8" s="127">
        <v>9.74</v>
      </c>
      <c r="F8" s="40" t="s">
        <v>29</v>
      </c>
      <c r="G8" s="40" t="s">
        <v>29</v>
      </c>
      <c r="H8" s="40" t="s">
        <v>29</v>
      </c>
      <c r="I8" s="44" t="s">
        <v>29</v>
      </c>
    </row>
    <row r="9" spans="1:10" x14ac:dyDescent="0.25">
      <c r="A9" s="399">
        <v>4</v>
      </c>
      <c r="B9" s="126">
        <v>8.06</v>
      </c>
      <c r="C9" s="127">
        <v>8.5399999999999991</v>
      </c>
      <c r="D9" s="127">
        <v>8.98</v>
      </c>
      <c r="E9" s="127">
        <v>9.98</v>
      </c>
      <c r="F9" s="40" t="s">
        <v>29</v>
      </c>
      <c r="G9" s="40" t="s">
        <v>29</v>
      </c>
      <c r="H9" s="40" t="s">
        <v>29</v>
      </c>
      <c r="I9" s="44" t="s">
        <v>29</v>
      </c>
    </row>
    <row r="10" spans="1:10" x14ac:dyDescent="0.25">
      <c r="A10" s="399">
        <v>5</v>
      </c>
      <c r="B10" s="126">
        <v>8.1999999999999993</v>
      </c>
      <c r="C10" s="127">
        <v>8.77</v>
      </c>
      <c r="D10" s="127">
        <v>9.4499999999999993</v>
      </c>
      <c r="E10" s="127">
        <v>10.42</v>
      </c>
      <c r="F10" s="40" t="s">
        <v>29</v>
      </c>
      <c r="G10" s="40" t="s">
        <v>29</v>
      </c>
      <c r="H10" s="40" t="s">
        <v>29</v>
      </c>
      <c r="I10" s="44" t="s">
        <v>29</v>
      </c>
    </row>
    <row r="11" spans="1:10" x14ac:dyDescent="0.25">
      <c r="A11" s="399">
        <v>6</v>
      </c>
      <c r="B11" s="126">
        <v>8.35</v>
      </c>
      <c r="C11" s="127">
        <v>9.01</v>
      </c>
      <c r="D11" s="127">
        <v>9.7100000000000009</v>
      </c>
      <c r="E11" s="127">
        <v>10.91</v>
      </c>
      <c r="F11" s="40" t="s">
        <v>29</v>
      </c>
      <c r="G11" s="40" t="s">
        <v>29</v>
      </c>
      <c r="H11" s="40" t="s">
        <v>29</v>
      </c>
      <c r="I11" s="44" t="s">
        <v>29</v>
      </c>
    </row>
    <row r="12" spans="1:10" x14ac:dyDescent="0.25">
      <c r="A12" s="399">
        <v>7</v>
      </c>
      <c r="B12" s="126">
        <v>8.66</v>
      </c>
      <c r="C12" s="127">
        <v>9.42</v>
      </c>
      <c r="D12" s="127">
        <v>10.199999999999999</v>
      </c>
      <c r="E12" s="127">
        <v>11.54</v>
      </c>
      <c r="F12" s="40" t="s">
        <v>29</v>
      </c>
      <c r="G12" s="40" t="s">
        <v>29</v>
      </c>
      <c r="H12" s="40" t="s">
        <v>29</v>
      </c>
      <c r="I12" s="44" t="s">
        <v>29</v>
      </c>
    </row>
    <row r="13" spans="1:10" x14ac:dyDescent="0.25">
      <c r="A13" s="399">
        <v>8</v>
      </c>
      <c r="B13" s="126">
        <v>8.9600000000000009</v>
      </c>
      <c r="C13" s="127">
        <v>9.83</v>
      </c>
      <c r="D13" s="127">
        <v>10.71</v>
      </c>
      <c r="E13" s="127">
        <v>12.18</v>
      </c>
      <c r="F13" s="40" t="s">
        <v>29</v>
      </c>
      <c r="G13" s="40" t="s">
        <v>29</v>
      </c>
      <c r="H13" s="40" t="s">
        <v>29</v>
      </c>
      <c r="I13" s="44" t="s">
        <v>29</v>
      </c>
    </row>
    <row r="14" spans="1:10" x14ac:dyDescent="0.25">
      <c r="A14" s="399">
        <v>9</v>
      </c>
      <c r="B14" s="126">
        <v>9.27</v>
      </c>
      <c r="C14" s="127">
        <v>10.41</v>
      </c>
      <c r="D14" s="127">
        <v>11.22</v>
      </c>
      <c r="E14" s="127">
        <v>12.81</v>
      </c>
      <c r="F14" s="40" t="s">
        <v>29</v>
      </c>
      <c r="G14" s="40" t="s">
        <v>29</v>
      </c>
      <c r="H14" s="40" t="s">
        <v>29</v>
      </c>
      <c r="I14" s="44" t="s">
        <v>29</v>
      </c>
    </row>
    <row r="15" spans="1:10" x14ac:dyDescent="0.25">
      <c r="A15" s="399">
        <v>10</v>
      </c>
      <c r="B15" s="126">
        <v>9.57</v>
      </c>
      <c r="C15" s="127">
        <v>10.63</v>
      </c>
      <c r="D15" s="127">
        <v>11.73</v>
      </c>
      <c r="E15" s="127">
        <v>13.44</v>
      </c>
      <c r="F15" s="40" t="s">
        <v>29</v>
      </c>
      <c r="G15" s="40" t="s">
        <v>29</v>
      </c>
      <c r="H15" s="40" t="s">
        <v>29</v>
      </c>
      <c r="I15" s="44" t="s">
        <v>29</v>
      </c>
    </row>
    <row r="16" spans="1:10" x14ac:dyDescent="0.25">
      <c r="A16" s="399">
        <v>11</v>
      </c>
      <c r="B16" s="126">
        <v>9.9</v>
      </c>
      <c r="C16" s="127">
        <v>11.03</v>
      </c>
      <c r="D16" s="127">
        <v>12.22</v>
      </c>
      <c r="E16" s="127">
        <v>14.08</v>
      </c>
      <c r="F16" s="40" t="s">
        <v>29</v>
      </c>
      <c r="G16" s="40" t="s">
        <v>29</v>
      </c>
      <c r="H16" s="40" t="s">
        <v>29</v>
      </c>
      <c r="I16" s="44" t="s">
        <v>29</v>
      </c>
    </row>
    <row r="17" spans="1:9" x14ac:dyDescent="0.25">
      <c r="A17" s="399">
        <v>12</v>
      </c>
      <c r="B17" s="126">
        <v>10.199999999999999</v>
      </c>
      <c r="C17" s="127">
        <v>11.45</v>
      </c>
      <c r="D17" s="127">
        <v>12.72</v>
      </c>
      <c r="E17" s="127">
        <v>14.7</v>
      </c>
      <c r="F17" s="40" t="s">
        <v>29</v>
      </c>
      <c r="G17" s="40" t="s">
        <v>29</v>
      </c>
      <c r="H17" s="40" t="s">
        <v>29</v>
      </c>
      <c r="I17" s="44" t="s">
        <v>29</v>
      </c>
    </row>
    <row r="18" spans="1:9" x14ac:dyDescent="0.25">
      <c r="A18" s="399">
        <v>13</v>
      </c>
      <c r="B18" s="126">
        <v>10.51</v>
      </c>
      <c r="C18" s="127">
        <v>11.85</v>
      </c>
      <c r="D18" s="127">
        <v>13.24</v>
      </c>
      <c r="E18" s="127">
        <v>15.32</v>
      </c>
      <c r="F18" s="40" t="s">
        <v>29</v>
      </c>
      <c r="G18" s="40" t="s">
        <v>29</v>
      </c>
      <c r="H18" s="40" t="s">
        <v>29</v>
      </c>
      <c r="I18" s="44" t="s">
        <v>29</v>
      </c>
    </row>
    <row r="19" spans="1:9" x14ac:dyDescent="0.25">
      <c r="A19" s="399">
        <v>14</v>
      </c>
      <c r="B19" s="126">
        <v>10.82</v>
      </c>
      <c r="C19" s="127">
        <v>12.26</v>
      </c>
      <c r="D19" s="127">
        <v>13.74</v>
      </c>
      <c r="E19" s="127">
        <v>15.96</v>
      </c>
      <c r="F19" s="40" t="s">
        <v>29</v>
      </c>
      <c r="G19" s="40" t="s">
        <v>29</v>
      </c>
      <c r="H19" s="40" t="s">
        <v>29</v>
      </c>
      <c r="I19" s="44" t="s">
        <v>29</v>
      </c>
    </row>
    <row r="20" spans="1:9" x14ac:dyDescent="0.25">
      <c r="A20" s="399">
        <v>15</v>
      </c>
      <c r="B20" s="126">
        <v>11.12</v>
      </c>
      <c r="C20" s="127">
        <v>12.67</v>
      </c>
      <c r="D20" s="127">
        <v>14.24</v>
      </c>
      <c r="E20" s="127">
        <v>16.579999999999998</v>
      </c>
      <c r="F20" s="40" t="s">
        <v>29</v>
      </c>
      <c r="G20" s="40" t="s">
        <v>29</v>
      </c>
      <c r="H20" s="40" t="s">
        <v>29</v>
      </c>
      <c r="I20" s="44" t="s">
        <v>29</v>
      </c>
    </row>
    <row r="21" spans="1:9" x14ac:dyDescent="0.25">
      <c r="A21" s="399">
        <v>16</v>
      </c>
      <c r="B21" s="126">
        <v>11.44</v>
      </c>
      <c r="C21" s="127">
        <v>13.07</v>
      </c>
      <c r="D21" s="127">
        <v>14.74</v>
      </c>
      <c r="E21" s="127">
        <v>17.21</v>
      </c>
      <c r="F21" s="40" t="s">
        <v>29</v>
      </c>
      <c r="G21" s="40" t="s">
        <v>29</v>
      </c>
      <c r="H21" s="40" t="s">
        <v>29</v>
      </c>
      <c r="I21" s="44" t="s">
        <v>29</v>
      </c>
    </row>
    <row r="22" spans="1:9" x14ac:dyDescent="0.25">
      <c r="A22" s="399">
        <v>17</v>
      </c>
      <c r="B22" s="126">
        <v>11.76</v>
      </c>
      <c r="C22" s="127">
        <v>13.48</v>
      </c>
      <c r="D22" s="127">
        <v>15.26</v>
      </c>
      <c r="E22" s="127">
        <v>17.86</v>
      </c>
      <c r="F22" s="40" t="s">
        <v>29</v>
      </c>
      <c r="G22" s="40" t="s">
        <v>29</v>
      </c>
      <c r="H22" s="40" t="s">
        <v>29</v>
      </c>
      <c r="I22" s="44" t="s">
        <v>29</v>
      </c>
    </row>
    <row r="23" spans="1:9" x14ac:dyDescent="0.25">
      <c r="A23" s="399">
        <v>18</v>
      </c>
      <c r="B23" s="126">
        <v>12.07</v>
      </c>
      <c r="C23" s="127">
        <v>13.89</v>
      </c>
      <c r="D23" s="127">
        <v>15.76</v>
      </c>
      <c r="E23" s="127">
        <v>18.48</v>
      </c>
      <c r="F23" s="40" t="s">
        <v>29</v>
      </c>
      <c r="G23" s="40" t="s">
        <v>29</v>
      </c>
      <c r="H23" s="40" t="s">
        <v>29</v>
      </c>
      <c r="I23" s="44" t="s">
        <v>29</v>
      </c>
    </row>
    <row r="24" spans="1:9" x14ac:dyDescent="0.25">
      <c r="A24" s="399">
        <v>19</v>
      </c>
      <c r="B24" s="126">
        <v>12.36</v>
      </c>
      <c r="C24" s="127">
        <v>14.29</v>
      </c>
      <c r="D24" s="127">
        <v>16.239999999999998</v>
      </c>
      <c r="E24" s="127">
        <v>19.11</v>
      </c>
      <c r="F24" s="40" t="s">
        <v>29</v>
      </c>
      <c r="G24" s="40" t="s">
        <v>29</v>
      </c>
      <c r="H24" s="40" t="s">
        <v>29</v>
      </c>
      <c r="I24" s="44" t="s">
        <v>29</v>
      </c>
    </row>
    <row r="25" spans="1:9" x14ac:dyDescent="0.25">
      <c r="A25" s="399">
        <v>20</v>
      </c>
      <c r="B25" s="126">
        <v>12.67</v>
      </c>
      <c r="C25" s="127">
        <v>14.7</v>
      </c>
      <c r="D25" s="127">
        <v>16.760000000000002</v>
      </c>
      <c r="E25" s="127">
        <v>19.75</v>
      </c>
      <c r="F25" s="40" t="s">
        <v>29</v>
      </c>
      <c r="G25" s="40" t="s">
        <v>29</v>
      </c>
      <c r="H25" s="40" t="s">
        <v>29</v>
      </c>
      <c r="I25" s="44" t="s">
        <v>29</v>
      </c>
    </row>
    <row r="26" spans="1:9" x14ac:dyDescent="0.25">
      <c r="A26" s="399">
        <v>21</v>
      </c>
      <c r="B26" s="126">
        <v>12.98</v>
      </c>
      <c r="C26" s="127">
        <v>15.1</v>
      </c>
      <c r="D26" s="127">
        <v>17.260000000000002</v>
      </c>
      <c r="E26" s="127">
        <v>20.37</v>
      </c>
      <c r="F26" s="40" t="s">
        <v>29</v>
      </c>
      <c r="G26" s="40" t="s">
        <v>29</v>
      </c>
      <c r="H26" s="40" t="s">
        <v>29</v>
      </c>
      <c r="I26" s="44" t="s">
        <v>29</v>
      </c>
    </row>
    <row r="27" spans="1:9" x14ac:dyDescent="0.25">
      <c r="A27" s="399">
        <v>22</v>
      </c>
      <c r="B27" s="126">
        <v>13.3</v>
      </c>
      <c r="C27" s="127">
        <v>15.5</v>
      </c>
      <c r="D27" s="127">
        <v>17.77</v>
      </c>
      <c r="E27" s="127">
        <v>21</v>
      </c>
      <c r="F27" s="40" t="s">
        <v>29</v>
      </c>
      <c r="G27" s="40" t="s">
        <v>29</v>
      </c>
      <c r="H27" s="40" t="s">
        <v>29</v>
      </c>
      <c r="I27" s="44" t="s">
        <v>29</v>
      </c>
    </row>
    <row r="28" spans="1:9" x14ac:dyDescent="0.25">
      <c r="A28" s="399">
        <v>23</v>
      </c>
      <c r="B28" s="126">
        <v>13.61</v>
      </c>
      <c r="C28" s="127">
        <v>15.92</v>
      </c>
      <c r="D28" s="127">
        <v>18.260000000000002</v>
      </c>
      <c r="E28" s="127">
        <v>21.64</v>
      </c>
      <c r="F28" s="40" t="s">
        <v>29</v>
      </c>
      <c r="G28" s="40" t="s">
        <v>29</v>
      </c>
      <c r="H28" s="40" t="s">
        <v>29</v>
      </c>
      <c r="I28" s="44" t="s">
        <v>29</v>
      </c>
    </row>
    <row r="29" spans="1:9" x14ac:dyDescent="0.25">
      <c r="A29" s="399">
        <v>24</v>
      </c>
      <c r="B29" s="126">
        <v>13.92</v>
      </c>
      <c r="C29" s="127">
        <v>16.309999999999999</v>
      </c>
      <c r="D29" s="127">
        <v>18.77</v>
      </c>
      <c r="E29" s="127">
        <v>22.26</v>
      </c>
      <c r="F29" s="40" t="s">
        <v>29</v>
      </c>
      <c r="G29" s="40" t="s">
        <v>29</v>
      </c>
      <c r="H29" s="40" t="s">
        <v>29</v>
      </c>
      <c r="I29" s="44" t="s">
        <v>29</v>
      </c>
    </row>
    <row r="30" spans="1:9" x14ac:dyDescent="0.25">
      <c r="A30" s="399">
        <v>25</v>
      </c>
      <c r="B30" s="126">
        <v>14.22</v>
      </c>
      <c r="C30" s="127">
        <v>16.71</v>
      </c>
      <c r="D30" s="127">
        <v>19.25</v>
      </c>
      <c r="E30" s="127">
        <v>22.88</v>
      </c>
      <c r="F30" s="40" t="s">
        <v>29</v>
      </c>
      <c r="G30" s="40" t="s">
        <v>29</v>
      </c>
      <c r="H30" s="40" t="s">
        <v>29</v>
      </c>
      <c r="I30" s="44" t="s">
        <v>29</v>
      </c>
    </row>
    <row r="31" spans="1:9" x14ac:dyDescent="0.25">
      <c r="A31" s="399">
        <v>26</v>
      </c>
      <c r="B31" s="126">
        <v>14.51</v>
      </c>
      <c r="C31" s="127">
        <v>17.100000000000001</v>
      </c>
      <c r="D31" s="127">
        <v>19.75</v>
      </c>
      <c r="E31" s="127">
        <v>23.49</v>
      </c>
      <c r="F31" s="40" t="s">
        <v>29</v>
      </c>
      <c r="G31" s="40" t="s">
        <v>29</v>
      </c>
      <c r="H31" s="40" t="s">
        <v>29</v>
      </c>
      <c r="I31" s="44" t="s">
        <v>29</v>
      </c>
    </row>
    <row r="32" spans="1:9" x14ac:dyDescent="0.25">
      <c r="A32" s="399">
        <v>27</v>
      </c>
      <c r="B32" s="126">
        <v>14.82</v>
      </c>
      <c r="C32" s="127">
        <v>17.5</v>
      </c>
      <c r="D32" s="127">
        <v>20.23</v>
      </c>
      <c r="E32" s="127">
        <v>24.11</v>
      </c>
      <c r="F32" s="40" t="s">
        <v>29</v>
      </c>
      <c r="G32" s="40" t="s">
        <v>29</v>
      </c>
      <c r="H32" s="40" t="s">
        <v>29</v>
      </c>
      <c r="I32" s="44" t="s">
        <v>29</v>
      </c>
    </row>
    <row r="33" spans="1:9" x14ac:dyDescent="0.25">
      <c r="A33" s="399">
        <v>28</v>
      </c>
      <c r="B33" s="126">
        <v>15.12</v>
      </c>
      <c r="C33" s="127">
        <v>17.91</v>
      </c>
      <c r="D33" s="127">
        <v>20.74</v>
      </c>
      <c r="E33" s="127">
        <v>24.71</v>
      </c>
      <c r="F33" s="40" t="s">
        <v>29</v>
      </c>
      <c r="G33" s="40" t="s">
        <v>29</v>
      </c>
      <c r="H33" s="40" t="s">
        <v>29</v>
      </c>
      <c r="I33" s="44" t="s">
        <v>29</v>
      </c>
    </row>
    <row r="34" spans="1:9" x14ac:dyDescent="0.25">
      <c r="A34" s="399">
        <v>29</v>
      </c>
      <c r="B34" s="126">
        <v>15.5</v>
      </c>
      <c r="C34" s="127">
        <v>18.3</v>
      </c>
      <c r="D34" s="127">
        <v>21.22</v>
      </c>
      <c r="E34" s="127">
        <v>25.32</v>
      </c>
      <c r="F34" s="40" t="s">
        <v>29</v>
      </c>
      <c r="G34" s="40" t="s">
        <v>29</v>
      </c>
      <c r="H34" s="40" t="s">
        <v>29</v>
      </c>
      <c r="I34" s="44" t="s">
        <v>29</v>
      </c>
    </row>
    <row r="35" spans="1:9" x14ac:dyDescent="0.25">
      <c r="A35" s="399">
        <v>30</v>
      </c>
      <c r="B35" s="126">
        <v>15.89</v>
      </c>
      <c r="C35" s="127">
        <v>18.7</v>
      </c>
      <c r="D35" s="127">
        <v>21.72</v>
      </c>
      <c r="E35" s="127">
        <v>25.96</v>
      </c>
      <c r="F35" s="40" t="s">
        <v>29</v>
      </c>
      <c r="G35" s="40" t="s">
        <v>29</v>
      </c>
      <c r="H35" s="40" t="s">
        <v>29</v>
      </c>
      <c r="I35" s="44" t="s">
        <v>29</v>
      </c>
    </row>
    <row r="36" spans="1:9" x14ac:dyDescent="0.25">
      <c r="A36" s="399">
        <v>31</v>
      </c>
      <c r="B36" s="126">
        <v>16.41</v>
      </c>
      <c r="C36" s="127">
        <v>19.09</v>
      </c>
      <c r="D36" s="127">
        <v>22.21</v>
      </c>
      <c r="E36" s="127">
        <v>26.58</v>
      </c>
      <c r="F36" s="40" t="s">
        <v>29</v>
      </c>
      <c r="G36" s="40" t="s">
        <v>29</v>
      </c>
      <c r="H36" s="40" t="s">
        <v>29</v>
      </c>
      <c r="I36" s="44" t="s">
        <v>29</v>
      </c>
    </row>
    <row r="37" spans="1:9" x14ac:dyDescent="0.25">
      <c r="A37" s="399">
        <v>32</v>
      </c>
      <c r="B37" s="126">
        <v>16.670000000000002</v>
      </c>
      <c r="C37" s="127">
        <v>19.489999999999998</v>
      </c>
      <c r="D37" s="127">
        <v>22.7</v>
      </c>
      <c r="E37" s="127">
        <v>27.18</v>
      </c>
      <c r="F37" s="40" t="s">
        <v>29</v>
      </c>
      <c r="G37" s="40" t="s">
        <v>29</v>
      </c>
      <c r="H37" s="40" t="s">
        <v>29</v>
      </c>
      <c r="I37" s="44" t="s">
        <v>29</v>
      </c>
    </row>
    <row r="38" spans="1:9" x14ac:dyDescent="0.25">
      <c r="A38" s="399">
        <v>33</v>
      </c>
      <c r="B38" s="126">
        <v>17.059999999999999</v>
      </c>
      <c r="C38" s="127">
        <v>19.89</v>
      </c>
      <c r="D38" s="127">
        <v>23.19</v>
      </c>
      <c r="E38" s="127">
        <v>27.82</v>
      </c>
      <c r="F38" s="40" t="s">
        <v>29</v>
      </c>
      <c r="G38" s="40" t="s">
        <v>29</v>
      </c>
      <c r="H38" s="40" t="s">
        <v>29</v>
      </c>
      <c r="I38" s="44" t="s">
        <v>29</v>
      </c>
    </row>
    <row r="39" spans="1:9" x14ac:dyDescent="0.25">
      <c r="A39" s="399">
        <v>34</v>
      </c>
      <c r="B39" s="126">
        <v>17.46</v>
      </c>
      <c r="C39" s="127">
        <v>20.29</v>
      </c>
      <c r="D39" s="127">
        <v>23.68</v>
      </c>
      <c r="E39" s="127">
        <v>28.42</v>
      </c>
      <c r="F39" s="40" t="s">
        <v>29</v>
      </c>
      <c r="G39" s="40" t="s">
        <v>29</v>
      </c>
      <c r="H39" s="40" t="s">
        <v>29</v>
      </c>
      <c r="I39" s="44" t="s">
        <v>29</v>
      </c>
    </row>
    <row r="40" spans="1:9" x14ac:dyDescent="0.25">
      <c r="A40" s="399">
        <v>35</v>
      </c>
      <c r="B40" s="126">
        <v>17.96</v>
      </c>
      <c r="C40" s="127">
        <v>20.68</v>
      </c>
      <c r="D40" s="127">
        <v>24.19</v>
      </c>
      <c r="E40" s="127">
        <v>29.05</v>
      </c>
      <c r="F40" s="40" t="s">
        <v>29</v>
      </c>
      <c r="G40" s="40" t="s">
        <v>29</v>
      </c>
      <c r="H40" s="40" t="s">
        <v>29</v>
      </c>
      <c r="I40" s="44" t="s">
        <v>29</v>
      </c>
    </row>
    <row r="41" spans="1:9" x14ac:dyDescent="0.25">
      <c r="A41" s="399">
        <v>36</v>
      </c>
      <c r="B41" s="126">
        <v>18.25</v>
      </c>
      <c r="C41" s="127">
        <v>21.08</v>
      </c>
      <c r="D41" s="127">
        <v>24.67</v>
      </c>
      <c r="E41" s="127">
        <v>29.66</v>
      </c>
      <c r="F41" s="40" t="s">
        <v>29</v>
      </c>
      <c r="G41" s="40" t="s">
        <v>29</v>
      </c>
      <c r="H41" s="40" t="s">
        <v>29</v>
      </c>
      <c r="I41" s="44" t="s">
        <v>29</v>
      </c>
    </row>
    <row r="42" spans="1:9" x14ac:dyDescent="0.25">
      <c r="A42" s="399">
        <v>37</v>
      </c>
      <c r="B42" s="126">
        <v>18.66</v>
      </c>
      <c r="C42" s="127">
        <v>21.48</v>
      </c>
      <c r="D42" s="127">
        <v>25.16</v>
      </c>
      <c r="E42" s="127">
        <v>30.28</v>
      </c>
      <c r="F42" s="40" t="s">
        <v>29</v>
      </c>
      <c r="G42" s="40" t="s">
        <v>29</v>
      </c>
      <c r="H42" s="40" t="s">
        <v>29</v>
      </c>
      <c r="I42" s="44" t="s">
        <v>29</v>
      </c>
    </row>
    <row r="43" spans="1:9" x14ac:dyDescent="0.25">
      <c r="A43" s="399">
        <v>38</v>
      </c>
      <c r="B43" s="126">
        <v>19.07</v>
      </c>
      <c r="C43" s="127">
        <v>21.88</v>
      </c>
      <c r="D43" s="127">
        <v>25.66</v>
      </c>
      <c r="E43" s="127">
        <v>30.9</v>
      </c>
      <c r="F43" s="40" t="s">
        <v>29</v>
      </c>
      <c r="G43" s="40" t="s">
        <v>29</v>
      </c>
      <c r="H43" s="40" t="s">
        <v>29</v>
      </c>
      <c r="I43" s="44" t="s">
        <v>29</v>
      </c>
    </row>
    <row r="44" spans="1:9" x14ac:dyDescent="0.25">
      <c r="A44" s="399">
        <v>39</v>
      </c>
      <c r="B44" s="126">
        <v>19.489999999999998</v>
      </c>
      <c r="C44" s="127">
        <v>22.28</v>
      </c>
      <c r="D44" s="127">
        <v>26.16</v>
      </c>
      <c r="E44" s="127">
        <v>31.51</v>
      </c>
      <c r="F44" s="40" t="s">
        <v>29</v>
      </c>
      <c r="G44" s="40" t="s">
        <v>29</v>
      </c>
      <c r="H44" s="40" t="s">
        <v>29</v>
      </c>
      <c r="I44" s="44" t="s">
        <v>29</v>
      </c>
    </row>
    <row r="45" spans="1:9" x14ac:dyDescent="0.25">
      <c r="A45" s="399">
        <v>40</v>
      </c>
      <c r="B45" s="126">
        <v>19.920000000000002</v>
      </c>
      <c r="C45" s="127">
        <v>22.66</v>
      </c>
      <c r="D45" s="127">
        <v>26.78</v>
      </c>
      <c r="E45" s="127">
        <v>32.14</v>
      </c>
      <c r="F45" s="40" t="s">
        <v>29</v>
      </c>
      <c r="G45" s="40" t="s">
        <v>29</v>
      </c>
      <c r="H45" s="40" t="s">
        <v>29</v>
      </c>
      <c r="I45" s="44" t="s">
        <v>29</v>
      </c>
    </row>
    <row r="46" spans="1:9" x14ac:dyDescent="0.25">
      <c r="A46" s="399">
        <v>41</v>
      </c>
      <c r="B46" s="126">
        <v>20.329999999999998</v>
      </c>
      <c r="C46" s="127">
        <v>23.07</v>
      </c>
      <c r="D46" s="127">
        <v>27.26</v>
      </c>
      <c r="E46" s="127">
        <v>32.74</v>
      </c>
      <c r="F46" s="40" t="s">
        <v>29</v>
      </c>
      <c r="G46" s="40" t="s">
        <v>29</v>
      </c>
      <c r="H46" s="40" t="s">
        <v>29</v>
      </c>
      <c r="I46" s="44" t="s">
        <v>29</v>
      </c>
    </row>
    <row r="47" spans="1:9" x14ac:dyDescent="0.25">
      <c r="A47" s="399">
        <v>42</v>
      </c>
      <c r="B47" s="126">
        <v>20.65</v>
      </c>
      <c r="C47" s="127">
        <v>23.48</v>
      </c>
      <c r="D47" s="127">
        <v>27.78</v>
      </c>
      <c r="E47" s="127">
        <v>33.369999999999997</v>
      </c>
      <c r="F47" s="40" t="s">
        <v>29</v>
      </c>
      <c r="G47" s="40" t="s">
        <v>29</v>
      </c>
      <c r="H47" s="40" t="s">
        <v>29</v>
      </c>
      <c r="I47" s="44" t="s">
        <v>29</v>
      </c>
    </row>
    <row r="48" spans="1:9" x14ac:dyDescent="0.25">
      <c r="A48" s="399">
        <v>43</v>
      </c>
      <c r="B48" s="126">
        <v>20.98</v>
      </c>
      <c r="C48" s="127">
        <v>23.87</v>
      </c>
      <c r="D48" s="127">
        <v>28.26</v>
      </c>
      <c r="E48" s="127">
        <v>33.99</v>
      </c>
      <c r="F48" s="40" t="s">
        <v>29</v>
      </c>
      <c r="G48" s="40" t="s">
        <v>29</v>
      </c>
      <c r="H48" s="40" t="s">
        <v>29</v>
      </c>
      <c r="I48" s="44" t="s">
        <v>29</v>
      </c>
    </row>
    <row r="49" spans="1:9" x14ac:dyDescent="0.25">
      <c r="A49" s="399">
        <v>44</v>
      </c>
      <c r="B49" s="126">
        <v>21.3</v>
      </c>
      <c r="C49" s="127">
        <v>24.27</v>
      </c>
      <c r="D49" s="127">
        <v>28.75</v>
      </c>
      <c r="E49" s="127">
        <v>34.590000000000003</v>
      </c>
      <c r="F49" s="40" t="s">
        <v>29</v>
      </c>
      <c r="G49" s="40" t="s">
        <v>29</v>
      </c>
      <c r="H49" s="40" t="s">
        <v>29</v>
      </c>
      <c r="I49" s="44" t="s">
        <v>29</v>
      </c>
    </row>
    <row r="50" spans="1:9" x14ac:dyDescent="0.25">
      <c r="A50" s="399">
        <v>45</v>
      </c>
      <c r="B50" s="126">
        <v>21.62</v>
      </c>
      <c r="C50" s="127">
        <v>24.65</v>
      </c>
      <c r="D50" s="127">
        <v>29.24</v>
      </c>
      <c r="E50" s="127">
        <v>35.21</v>
      </c>
      <c r="F50" s="40" t="s">
        <v>29</v>
      </c>
      <c r="G50" s="40" t="s">
        <v>29</v>
      </c>
      <c r="H50" s="40" t="s">
        <v>29</v>
      </c>
      <c r="I50" s="44" t="s">
        <v>29</v>
      </c>
    </row>
    <row r="51" spans="1:9" x14ac:dyDescent="0.25">
      <c r="A51" s="399">
        <v>46</v>
      </c>
      <c r="B51" s="126">
        <v>21.95</v>
      </c>
      <c r="C51" s="127">
        <v>25.06</v>
      </c>
      <c r="D51" s="127">
        <v>29.75</v>
      </c>
      <c r="E51" s="127">
        <v>35.83</v>
      </c>
      <c r="F51" s="40" t="s">
        <v>29</v>
      </c>
      <c r="G51" s="40" t="s">
        <v>29</v>
      </c>
      <c r="H51" s="40" t="s">
        <v>29</v>
      </c>
      <c r="I51" s="44" t="s">
        <v>29</v>
      </c>
    </row>
    <row r="52" spans="1:9" x14ac:dyDescent="0.25">
      <c r="A52" s="399">
        <v>47</v>
      </c>
      <c r="B52" s="126">
        <v>22.27</v>
      </c>
      <c r="C52" s="127">
        <v>25.46</v>
      </c>
      <c r="D52" s="127">
        <v>30.25</v>
      </c>
      <c r="E52" s="127">
        <v>36.450000000000003</v>
      </c>
      <c r="F52" s="40" t="s">
        <v>29</v>
      </c>
      <c r="G52" s="40" t="s">
        <v>29</v>
      </c>
      <c r="H52" s="40" t="s">
        <v>29</v>
      </c>
      <c r="I52" s="44" t="s">
        <v>29</v>
      </c>
    </row>
    <row r="53" spans="1:9" x14ac:dyDescent="0.25">
      <c r="A53" s="399">
        <v>48</v>
      </c>
      <c r="B53" s="126">
        <v>22.59</v>
      </c>
      <c r="C53" s="127">
        <v>25.86</v>
      </c>
      <c r="D53" s="127">
        <v>30.73</v>
      </c>
      <c r="E53" s="127">
        <v>37.07</v>
      </c>
      <c r="F53" s="40" t="s">
        <v>29</v>
      </c>
      <c r="G53" s="40" t="s">
        <v>29</v>
      </c>
      <c r="H53" s="40" t="s">
        <v>29</v>
      </c>
      <c r="I53" s="44" t="s">
        <v>29</v>
      </c>
    </row>
    <row r="54" spans="1:9" x14ac:dyDescent="0.25">
      <c r="A54" s="399">
        <v>49</v>
      </c>
      <c r="B54" s="126">
        <v>22.92</v>
      </c>
      <c r="C54" s="127">
        <v>26.26</v>
      </c>
      <c r="D54" s="127">
        <v>31.23</v>
      </c>
      <c r="E54" s="127">
        <v>37.68</v>
      </c>
      <c r="F54" s="40" t="s">
        <v>29</v>
      </c>
      <c r="G54" s="40" t="s">
        <v>29</v>
      </c>
      <c r="H54" s="40" t="s">
        <v>29</v>
      </c>
      <c r="I54" s="44" t="s">
        <v>29</v>
      </c>
    </row>
    <row r="55" spans="1:9" x14ac:dyDescent="0.25">
      <c r="A55" s="399">
        <v>50</v>
      </c>
      <c r="B55" s="126">
        <v>23.23</v>
      </c>
      <c r="C55" s="127">
        <v>26.64</v>
      </c>
      <c r="D55" s="127">
        <v>31.73</v>
      </c>
      <c r="E55" s="127">
        <v>38.31</v>
      </c>
      <c r="F55" s="40" t="s">
        <v>29</v>
      </c>
      <c r="G55" s="40" t="s">
        <v>29</v>
      </c>
      <c r="H55" s="40" t="s">
        <v>29</v>
      </c>
      <c r="I55" s="44" t="s">
        <v>29</v>
      </c>
    </row>
    <row r="56" spans="1:9" x14ac:dyDescent="0.25">
      <c r="A56" s="399">
        <v>51</v>
      </c>
      <c r="B56" s="126">
        <v>23.56</v>
      </c>
      <c r="C56" s="127">
        <v>27.05</v>
      </c>
      <c r="D56" s="127">
        <v>32.229999999999997</v>
      </c>
      <c r="E56" s="127">
        <v>38.92</v>
      </c>
      <c r="F56" s="40" t="s">
        <v>29</v>
      </c>
      <c r="G56" s="40" t="s">
        <v>29</v>
      </c>
      <c r="H56" s="40" t="s">
        <v>29</v>
      </c>
      <c r="I56" s="44" t="s">
        <v>29</v>
      </c>
    </row>
    <row r="57" spans="1:9" x14ac:dyDescent="0.25">
      <c r="A57" s="399">
        <v>52</v>
      </c>
      <c r="B57" s="126">
        <v>23.89</v>
      </c>
      <c r="C57" s="127">
        <v>27.45</v>
      </c>
      <c r="D57" s="127">
        <v>32.71</v>
      </c>
      <c r="E57" s="127">
        <v>39.54</v>
      </c>
      <c r="F57" s="40" t="s">
        <v>29</v>
      </c>
      <c r="G57" s="40" t="s">
        <v>29</v>
      </c>
      <c r="H57" s="40" t="s">
        <v>29</v>
      </c>
      <c r="I57" s="44" t="s">
        <v>29</v>
      </c>
    </row>
    <row r="58" spans="1:9" x14ac:dyDescent="0.25">
      <c r="A58" s="399">
        <v>53</v>
      </c>
      <c r="B58" s="126">
        <v>24.21</v>
      </c>
      <c r="C58" s="127">
        <v>27.85</v>
      </c>
      <c r="D58" s="127">
        <v>33.22</v>
      </c>
      <c r="E58" s="127">
        <v>40.159999999999997</v>
      </c>
      <c r="F58" s="40" t="s">
        <v>29</v>
      </c>
      <c r="G58" s="40" t="s">
        <v>29</v>
      </c>
      <c r="H58" s="40" t="s">
        <v>29</v>
      </c>
      <c r="I58" s="44" t="s">
        <v>29</v>
      </c>
    </row>
    <row r="59" spans="1:9" x14ac:dyDescent="0.25">
      <c r="A59" s="399">
        <v>54</v>
      </c>
      <c r="B59" s="126">
        <v>24.52</v>
      </c>
      <c r="C59" s="127">
        <v>28.24</v>
      </c>
      <c r="D59" s="127">
        <v>33.71</v>
      </c>
      <c r="E59" s="127">
        <v>40.78</v>
      </c>
      <c r="F59" s="40" t="s">
        <v>29</v>
      </c>
      <c r="G59" s="40" t="s">
        <v>29</v>
      </c>
      <c r="H59" s="40" t="s">
        <v>29</v>
      </c>
      <c r="I59" s="44" t="s">
        <v>29</v>
      </c>
    </row>
    <row r="60" spans="1:9" x14ac:dyDescent="0.25">
      <c r="A60" s="399">
        <v>55</v>
      </c>
      <c r="B60" s="126">
        <v>24.85</v>
      </c>
      <c r="C60" s="127">
        <v>28.63</v>
      </c>
      <c r="D60" s="127">
        <v>34.21</v>
      </c>
      <c r="E60" s="127">
        <v>41.38</v>
      </c>
      <c r="F60" s="40" t="s">
        <v>29</v>
      </c>
      <c r="G60" s="40" t="s">
        <v>29</v>
      </c>
      <c r="H60" s="40" t="s">
        <v>29</v>
      </c>
      <c r="I60" s="44" t="s">
        <v>29</v>
      </c>
    </row>
    <row r="61" spans="1:9" x14ac:dyDescent="0.25">
      <c r="A61" s="399">
        <v>56</v>
      </c>
      <c r="B61" s="126">
        <v>25.17</v>
      </c>
      <c r="C61" s="127">
        <v>29.04</v>
      </c>
      <c r="D61" s="127">
        <v>34.69</v>
      </c>
      <c r="E61" s="127">
        <v>42.01</v>
      </c>
      <c r="F61" s="40" t="s">
        <v>29</v>
      </c>
      <c r="G61" s="40" t="s">
        <v>29</v>
      </c>
      <c r="H61" s="40" t="s">
        <v>29</v>
      </c>
      <c r="I61" s="44" t="s">
        <v>29</v>
      </c>
    </row>
    <row r="62" spans="1:9" x14ac:dyDescent="0.25">
      <c r="A62" s="399">
        <v>57</v>
      </c>
      <c r="B62" s="126">
        <v>25.5</v>
      </c>
      <c r="C62" s="127">
        <v>29.44</v>
      </c>
      <c r="D62" s="127">
        <v>35.200000000000003</v>
      </c>
      <c r="E62" s="127">
        <v>42.63</v>
      </c>
      <c r="F62" s="40" t="s">
        <v>29</v>
      </c>
      <c r="G62" s="40" t="s">
        <v>29</v>
      </c>
      <c r="H62" s="40" t="s">
        <v>29</v>
      </c>
      <c r="I62" s="44" t="s">
        <v>29</v>
      </c>
    </row>
    <row r="63" spans="1:9" x14ac:dyDescent="0.25">
      <c r="A63" s="399">
        <v>58</v>
      </c>
      <c r="B63" s="126">
        <v>25.83</v>
      </c>
      <c r="C63" s="127">
        <v>29.84</v>
      </c>
      <c r="D63" s="127">
        <v>35.69</v>
      </c>
      <c r="E63" s="127">
        <v>43.23</v>
      </c>
      <c r="F63" s="40" t="s">
        <v>29</v>
      </c>
      <c r="G63" s="40" t="s">
        <v>29</v>
      </c>
      <c r="H63" s="40" t="s">
        <v>29</v>
      </c>
      <c r="I63" s="44" t="s">
        <v>29</v>
      </c>
    </row>
    <row r="64" spans="1:9" x14ac:dyDescent="0.25">
      <c r="A64" s="399">
        <v>59</v>
      </c>
      <c r="B64" s="126">
        <v>26.15</v>
      </c>
      <c r="C64" s="127">
        <v>30.23</v>
      </c>
      <c r="D64" s="127">
        <v>36.19</v>
      </c>
      <c r="E64" s="127">
        <v>43.86</v>
      </c>
      <c r="F64" s="40" t="s">
        <v>29</v>
      </c>
      <c r="G64" s="40" t="s">
        <v>29</v>
      </c>
      <c r="H64" s="40" t="s">
        <v>29</v>
      </c>
      <c r="I64" s="44" t="s">
        <v>29</v>
      </c>
    </row>
    <row r="65" spans="1:9" x14ac:dyDescent="0.25">
      <c r="A65" s="399">
        <v>60</v>
      </c>
      <c r="B65" s="126">
        <v>26.47</v>
      </c>
      <c r="C65" s="127">
        <v>30.62</v>
      </c>
      <c r="D65" s="127">
        <v>36.68</v>
      </c>
      <c r="E65" s="127">
        <v>44.47</v>
      </c>
      <c r="F65" s="40" t="s">
        <v>29</v>
      </c>
      <c r="G65" s="40" t="s">
        <v>29</v>
      </c>
      <c r="H65" s="40" t="s">
        <v>29</v>
      </c>
      <c r="I65" s="44" t="s">
        <v>29</v>
      </c>
    </row>
    <row r="66" spans="1:9" x14ac:dyDescent="0.25">
      <c r="A66" s="399">
        <v>61</v>
      </c>
      <c r="B66" s="126">
        <v>26.79</v>
      </c>
      <c r="C66" s="127">
        <v>31.02</v>
      </c>
      <c r="D66" s="127">
        <v>37.18</v>
      </c>
      <c r="E66" s="127">
        <v>45.09</v>
      </c>
      <c r="F66" s="40" t="s">
        <v>29</v>
      </c>
      <c r="G66" s="40" t="s">
        <v>29</v>
      </c>
      <c r="H66" s="40" t="s">
        <v>29</v>
      </c>
      <c r="I66" s="44" t="s">
        <v>29</v>
      </c>
    </row>
    <row r="67" spans="1:9" x14ac:dyDescent="0.25">
      <c r="A67" s="399">
        <v>62</v>
      </c>
      <c r="B67" s="126">
        <v>27.11</v>
      </c>
      <c r="C67" s="127">
        <v>31.42</v>
      </c>
      <c r="D67" s="127">
        <v>37.67</v>
      </c>
      <c r="E67" s="127">
        <v>45.71</v>
      </c>
      <c r="F67" s="40" t="s">
        <v>29</v>
      </c>
      <c r="G67" s="40" t="s">
        <v>29</v>
      </c>
      <c r="H67" s="40" t="s">
        <v>29</v>
      </c>
      <c r="I67" s="44" t="s">
        <v>29</v>
      </c>
    </row>
    <row r="68" spans="1:9" x14ac:dyDescent="0.25">
      <c r="A68" s="399">
        <v>63</v>
      </c>
      <c r="B68" s="126">
        <v>27.43</v>
      </c>
      <c r="C68" s="127">
        <v>31.82</v>
      </c>
      <c r="D68" s="127">
        <v>38.17</v>
      </c>
      <c r="E68" s="127">
        <v>46.33</v>
      </c>
      <c r="F68" s="40" t="s">
        <v>29</v>
      </c>
      <c r="G68" s="40" t="s">
        <v>29</v>
      </c>
      <c r="H68" s="40" t="s">
        <v>29</v>
      </c>
      <c r="I68" s="44" t="s">
        <v>29</v>
      </c>
    </row>
    <row r="69" spans="1:9" x14ac:dyDescent="0.25">
      <c r="A69" s="399">
        <v>64</v>
      </c>
      <c r="B69" s="126">
        <v>27.75</v>
      </c>
      <c r="C69" s="127">
        <v>32.22</v>
      </c>
      <c r="D69" s="127">
        <v>38.659999999999997</v>
      </c>
      <c r="E69" s="127">
        <v>46.94</v>
      </c>
      <c r="F69" s="40" t="s">
        <v>29</v>
      </c>
      <c r="G69" s="40" t="s">
        <v>29</v>
      </c>
      <c r="H69" s="40" t="s">
        <v>29</v>
      </c>
      <c r="I69" s="44" t="s">
        <v>29</v>
      </c>
    </row>
    <row r="70" spans="1:9" x14ac:dyDescent="0.25">
      <c r="A70" s="399">
        <v>65</v>
      </c>
      <c r="B70" s="126">
        <v>28.08</v>
      </c>
      <c r="C70" s="127">
        <v>32.619999999999997</v>
      </c>
      <c r="D70" s="127">
        <v>39.159999999999997</v>
      </c>
      <c r="E70" s="127">
        <v>47.56</v>
      </c>
      <c r="F70" s="40" t="s">
        <v>29</v>
      </c>
      <c r="G70" s="40" t="s">
        <v>29</v>
      </c>
      <c r="H70" s="40" t="s">
        <v>29</v>
      </c>
      <c r="I70" s="44" t="s">
        <v>29</v>
      </c>
    </row>
    <row r="71" spans="1:9" x14ac:dyDescent="0.25">
      <c r="A71" s="399">
        <v>66</v>
      </c>
      <c r="B71" s="126">
        <v>28.4</v>
      </c>
      <c r="C71" s="127">
        <v>33.01</v>
      </c>
      <c r="D71" s="127">
        <v>39.65</v>
      </c>
      <c r="E71" s="127">
        <v>48.19</v>
      </c>
      <c r="F71" s="40" t="s">
        <v>29</v>
      </c>
      <c r="G71" s="40" t="s">
        <v>29</v>
      </c>
      <c r="H71" s="40" t="s">
        <v>29</v>
      </c>
      <c r="I71" s="44" t="s">
        <v>29</v>
      </c>
    </row>
    <row r="72" spans="1:9" x14ac:dyDescent="0.25">
      <c r="A72" s="399">
        <v>67</v>
      </c>
      <c r="B72" s="126">
        <v>28.72</v>
      </c>
      <c r="C72" s="127">
        <v>33.409999999999997</v>
      </c>
      <c r="D72" s="127">
        <v>40.15</v>
      </c>
      <c r="E72" s="127">
        <v>48.78</v>
      </c>
      <c r="F72" s="40" t="s">
        <v>29</v>
      </c>
      <c r="G72" s="40" t="s">
        <v>29</v>
      </c>
      <c r="H72" s="40" t="s">
        <v>29</v>
      </c>
      <c r="I72" s="44" t="s">
        <v>29</v>
      </c>
    </row>
    <row r="73" spans="1:9" x14ac:dyDescent="0.25">
      <c r="A73" s="399">
        <v>68</v>
      </c>
      <c r="B73" s="126">
        <v>29.05</v>
      </c>
      <c r="C73" s="127">
        <v>33.799999999999997</v>
      </c>
      <c r="D73" s="127">
        <v>40.64</v>
      </c>
      <c r="E73" s="127">
        <v>49.41</v>
      </c>
      <c r="F73" s="40" t="s">
        <v>29</v>
      </c>
      <c r="G73" s="40" t="s">
        <v>29</v>
      </c>
      <c r="H73" s="40" t="s">
        <v>29</v>
      </c>
      <c r="I73" s="44" t="s">
        <v>29</v>
      </c>
    </row>
    <row r="74" spans="1:9" x14ac:dyDescent="0.25">
      <c r="A74" s="399">
        <v>69</v>
      </c>
      <c r="B74" s="126">
        <v>29.37</v>
      </c>
      <c r="C74" s="127">
        <v>34.21</v>
      </c>
      <c r="D74" s="127">
        <v>41.14</v>
      </c>
      <c r="E74" s="127">
        <v>50.04</v>
      </c>
      <c r="F74" s="40" t="s">
        <v>29</v>
      </c>
      <c r="G74" s="40" t="s">
        <v>29</v>
      </c>
      <c r="H74" s="40" t="s">
        <v>29</v>
      </c>
      <c r="I74" s="44" t="s">
        <v>29</v>
      </c>
    </row>
    <row r="75" spans="1:9" x14ac:dyDescent="0.25">
      <c r="A75" s="399">
        <v>70</v>
      </c>
      <c r="B75" s="126">
        <v>29.7</v>
      </c>
      <c r="C75" s="127">
        <v>35.229999999999997</v>
      </c>
      <c r="D75" s="127">
        <v>41.97</v>
      </c>
      <c r="E75" s="127">
        <v>50.66</v>
      </c>
      <c r="F75" s="40" t="s">
        <v>29</v>
      </c>
      <c r="G75" s="40" t="s">
        <v>29</v>
      </c>
      <c r="H75" s="40" t="s">
        <v>29</v>
      </c>
      <c r="I75" s="44" t="s">
        <v>29</v>
      </c>
    </row>
    <row r="76" spans="1:9" x14ac:dyDescent="0.25">
      <c r="A76" s="399" t="s">
        <v>11</v>
      </c>
      <c r="B76" s="126">
        <v>12.67</v>
      </c>
      <c r="C76" s="127">
        <v>14.7</v>
      </c>
      <c r="D76" s="127">
        <v>16.760000000000002</v>
      </c>
      <c r="E76" s="127">
        <v>19.75</v>
      </c>
      <c r="F76" s="40" t="s">
        <v>29</v>
      </c>
      <c r="G76" s="40" t="s">
        <v>29</v>
      </c>
      <c r="H76" s="40" t="s">
        <v>29</v>
      </c>
      <c r="I76" s="44" t="s">
        <v>29</v>
      </c>
    </row>
    <row r="77" spans="1:9" x14ac:dyDescent="0.25">
      <c r="A77" s="400" t="s">
        <v>21</v>
      </c>
      <c r="B77" s="129">
        <v>43.95</v>
      </c>
      <c r="C77" s="130">
        <v>49.97</v>
      </c>
      <c r="D77" s="130">
        <v>56.17</v>
      </c>
      <c r="E77" s="130">
        <v>65.400000000000006</v>
      </c>
      <c r="F77" s="46" t="s">
        <v>29</v>
      </c>
      <c r="G77" s="46" t="s">
        <v>29</v>
      </c>
      <c r="H77" s="46" t="s">
        <v>29</v>
      </c>
      <c r="I77" s="47" t="s">
        <v>29</v>
      </c>
    </row>
    <row r="79" spans="1:9" ht="13.5" customHeight="1" x14ac:dyDescent="0.25">
      <c r="A79" s="401"/>
      <c r="B79" s="401"/>
      <c r="C79" s="401"/>
      <c r="D79" s="401"/>
      <c r="E79" s="401"/>
      <c r="F79" s="401"/>
      <c r="G79" s="401"/>
      <c r="H79" s="401"/>
      <c r="I79" s="401"/>
    </row>
  </sheetData>
  <mergeCells count="1">
    <mergeCell ref="B4:I4"/>
  </mergeCells>
  <pageMargins left="0.2" right="0.2" top="0.2" bottom="0.2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workbookViewId="0">
      <selection activeCell="N10" sqref="N10"/>
    </sheetView>
  </sheetViews>
  <sheetFormatPr defaultColWidth="9.6640625" defaultRowHeight="15" x14ac:dyDescent="0.25"/>
  <cols>
    <col min="1" max="1" width="16" style="474" customWidth="1"/>
    <col min="2" max="2" width="11.6640625" style="474" customWidth="1"/>
    <col min="3" max="3" width="11.88671875" style="474" customWidth="1"/>
    <col min="4" max="4" width="11.5546875" style="474" customWidth="1"/>
    <col min="5" max="5" width="11.33203125" style="474" customWidth="1"/>
    <col min="6" max="6" width="11.5546875" style="474" customWidth="1"/>
    <col min="7" max="7" width="10.77734375" style="474" customWidth="1"/>
    <col min="8" max="8" width="11.5546875" style="474" customWidth="1"/>
    <col min="9" max="16384" width="9.6640625" style="474"/>
  </cols>
  <sheetData>
    <row r="1" spans="1:12" ht="15.6" x14ac:dyDescent="0.3">
      <c r="A1" s="477" t="s">
        <v>293</v>
      </c>
      <c r="B1" s="477"/>
      <c r="C1" s="477"/>
      <c r="D1" s="477"/>
      <c r="E1" s="477"/>
      <c r="F1" s="477"/>
      <c r="G1" s="1053" t="s">
        <v>166</v>
      </c>
      <c r="H1" s="1053"/>
      <c r="I1" s="1053"/>
      <c r="J1" s="1051" t="s">
        <v>685</v>
      </c>
      <c r="K1" s="947"/>
      <c r="L1" s="947"/>
    </row>
    <row r="2" spans="1:12" x14ac:dyDescent="0.25">
      <c r="G2" s="1063" t="s">
        <v>705</v>
      </c>
      <c r="H2" s="1064"/>
      <c r="I2" s="1064"/>
      <c r="J2" s="1063" t="s">
        <v>712</v>
      </c>
    </row>
    <row r="3" spans="1:12" ht="15.6" x14ac:dyDescent="0.3">
      <c r="A3" s="553" t="s">
        <v>292</v>
      </c>
      <c r="B3" s="495"/>
      <c r="C3" s="495"/>
      <c r="D3" s="495"/>
      <c r="E3" s="495"/>
      <c r="F3" s="495"/>
      <c r="G3" s="1054" t="s">
        <v>716</v>
      </c>
      <c r="H3" s="495"/>
      <c r="J3" s="483" t="s">
        <v>719</v>
      </c>
    </row>
    <row r="4" spans="1:12" ht="15.6" x14ac:dyDescent="0.3">
      <c r="A4" s="593" t="s">
        <v>291</v>
      </c>
      <c r="B4" s="1124" t="s">
        <v>286</v>
      </c>
      <c r="C4" s="1125"/>
      <c r="D4" s="1125"/>
      <c r="E4" s="1126"/>
      <c r="F4" s="1124" t="s">
        <v>268</v>
      </c>
      <c r="G4" s="1125"/>
      <c r="H4" s="1126"/>
    </row>
    <row r="5" spans="1:12" ht="45.6" thickBot="1" x14ac:dyDescent="0.3">
      <c r="A5" s="581" t="s">
        <v>285</v>
      </c>
      <c r="B5" s="492" t="s">
        <v>284</v>
      </c>
      <c r="C5" s="492" t="s">
        <v>283</v>
      </c>
      <c r="D5" s="492" t="s">
        <v>282</v>
      </c>
      <c r="E5" s="492" t="s">
        <v>281</v>
      </c>
      <c r="F5" s="492" t="s">
        <v>290</v>
      </c>
      <c r="G5" s="492" t="s">
        <v>267</v>
      </c>
      <c r="H5" s="492" t="s">
        <v>266</v>
      </c>
    </row>
    <row r="6" spans="1:12" x14ac:dyDescent="0.25">
      <c r="A6" s="569" t="s">
        <v>34</v>
      </c>
      <c r="B6" s="573">
        <v>0.186</v>
      </c>
      <c r="C6" s="572">
        <v>0.19600000000000001</v>
      </c>
      <c r="D6" s="572">
        <v>0.19900000000000001</v>
      </c>
      <c r="E6" s="571">
        <v>0.28999999999999998</v>
      </c>
      <c r="F6" s="573">
        <v>0.251</v>
      </c>
      <c r="G6" s="572">
        <v>0.27100000000000002</v>
      </c>
      <c r="H6" s="571">
        <v>0.28799999999999998</v>
      </c>
    </row>
    <row r="7" spans="1:12" x14ac:dyDescent="0.25">
      <c r="A7" s="569" t="s">
        <v>33</v>
      </c>
      <c r="B7" s="568">
        <v>0.16200000000000001</v>
      </c>
      <c r="C7" s="508">
        <v>0.17199999999999999</v>
      </c>
      <c r="D7" s="508">
        <v>0.17499999999999999</v>
      </c>
      <c r="E7" s="570">
        <v>0.26</v>
      </c>
      <c r="F7" s="568">
        <v>0.22500000000000001</v>
      </c>
      <c r="G7" s="508">
        <v>0.245</v>
      </c>
      <c r="H7" s="570">
        <v>0.26200000000000001</v>
      </c>
    </row>
    <row r="8" spans="1:12" x14ac:dyDescent="0.25">
      <c r="A8" s="569" t="s">
        <v>32</v>
      </c>
      <c r="B8" s="568">
        <v>0.155</v>
      </c>
      <c r="C8" s="508">
        <v>0.16500000000000001</v>
      </c>
      <c r="D8" s="508">
        <v>0.16800000000000001</v>
      </c>
      <c r="E8" s="570">
        <v>0.252</v>
      </c>
      <c r="F8" s="568">
        <v>0.217</v>
      </c>
      <c r="G8" s="508">
        <v>0.23699999999999999</v>
      </c>
      <c r="H8" s="592" t="s">
        <v>29</v>
      </c>
    </row>
    <row r="9" spans="1:12" ht="15.6" thickBot="1" x14ac:dyDescent="0.3">
      <c r="A9" s="566" t="s">
        <v>16</v>
      </c>
      <c r="B9" s="565" t="s">
        <v>29</v>
      </c>
      <c r="C9" s="577" t="s">
        <v>29</v>
      </c>
      <c r="D9" s="577" t="s">
        <v>29</v>
      </c>
      <c r="E9" s="576" t="s">
        <v>29</v>
      </c>
      <c r="F9" s="584" t="s">
        <v>29</v>
      </c>
      <c r="G9" s="591" t="s">
        <v>29</v>
      </c>
      <c r="H9" s="583" t="s">
        <v>29</v>
      </c>
    </row>
    <row r="12" spans="1:12" ht="15.6" x14ac:dyDescent="0.3">
      <c r="A12" s="553" t="s">
        <v>288</v>
      </c>
      <c r="B12" s="503"/>
      <c r="C12" s="503"/>
    </row>
    <row r="13" spans="1:12" ht="15.6" x14ac:dyDescent="0.3">
      <c r="A13" s="569" t="s">
        <v>289</v>
      </c>
      <c r="B13" s="1124" t="s">
        <v>30</v>
      </c>
      <c r="C13" s="1126"/>
    </row>
    <row r="14" spans="1:12" ht="30.6" thickBot="1" x14ac:dyDescent="0.3">
      <c r="A14" s="581" t="s">
        <v>285</v>
      </c>
      <c r="B14" s="590" t="s">
        <v>267</v>
      </c>
      <c r="C14" s="492" t="s">
        <v>266</v>
      </c>
    </row>
    <row r="15" spans="1:12" x14ac:dyDescent="0.25">
      <c r="A15" s="569" t="s">
        <v>34</v>
      </c>
      <c r="B15" s="589">
        <v>0.28399999999999997</v>
      </c>
      <c r="C15" s="588">
        <v>0.30099999999999999</v>
      </c>
    </row>
    <row r="16" spans="1:12" x14ac:dyDescent="0.25">
      <c r="A16" s="569" t="s">
        <v>33</v>
      </c>
      <c r="B16" s="586">
        <v>0.25800000000000001</v>
      </c>
      <c r="C16" s="587">
        <v>0.27500000000000002</v>
      </c>
    </row>
    <row r="17" spans="1:10" x14ac:dyDescent="0.25">
      <c r="A17" s="569" t="s">
        <v>32</v>
      </c>
      <c r="B17" s="586">
        <v>0.25</v>
      </c>
      <c r="C17" s="585" t="s">
        <v>29</v>
      </c>
    </row>
    <row r="18" spans="1:10" ht="15.6" thickBot="1" x14ac:dyDescent="0.3">
      <c r="A18" s="566" t="s">
        <v>16</v>
      </c>
      <c r="B18" s="584" t="s">
        <v>29</v>
      </c>
      <c r="C18" s="583" t="s">
        <v>29</v>
      </c>
    </row>
    <row r="21" spans="1:10" ht="15.6" x14ac:dyDescent="0.3">
      <c r="A21" s="553" t="s">
        <v>288</v>
      </c>
      <c r="B21" s="441"/>
      <c r="C21" s="441"/>
      <c r="D21" s="495"/>
      <c r="E21" s="495"/>
      <c r="F21" s="495"/>
      <c r="G21" s="495"/>
      <c r="H21" s="495"/>
      <c r="I21" s="495"/>
    </row>
    <row r="22" spans="1:10" ht="15.6" x14ac:dyDescent="0.3">
      <c r="A22" s="582" t="s">
        <v>287</v>
      </c>
      <c r="B22" s="1124" t="s">
        <v>286</v>
      </c>
      <c r="C22" s="1125"/>
      <c r="D22" s="1125"/>
      <c r="E22" s="1126"/>
      <c r="F22" s="1124" t="s">
        <v>115</v>
      </c>
      <c r="G22" s="1125"/>
      <c r="H22" s="1125"/>
      <c r="I22" s="1126"/>
    </row>
    <row r="23" spans="1:10" ht="45.6" thickBot="1" x14ac:dyDescent="0.3">
      <c r="A23" s="581" t="s">
        <v>285</v>
      </c>
      <c r="B23" s="492" t="s">
        <v>284</v>
      </c>
      <c r="C23" s="492" t="s">
        <v>283</v>
      </c>
      <c r="D23" s="492" t="s">
        <v>282</v>
      </c>
      <c r="E23" s="492" t="s">
        <v>281</v>
      </c>
      <c r="F23" s="492" t="s">
        <v>24</v>
      </c>
      <c r="G23" s="492" t="s">
        <v>25</v>
      </c>
      <c r="H23" s="492" t="s">
        <v>273</v>
      </c>
      <c r="I23" s="492" t="s">
        <v>272</v>
      </c>
    </row>
    <row r="24" spans="1:10" x14ac:dyDescent="0.25">
      <c r="A24" s="569" t="s">
        <v>34</v>
      </c>
      <c r="B24" s="573">
        <v>0.218</v>
      </c>
      <c r="C24" s="572">
        <v>0.22800000000000001</v>
      </c>
      <c r="D24" s="572">
        <v>0.248</v>
      </c>
      <c r="E24" s="580">
        <v>0.28999999999999998</v>
      </c>
      <c r="F24" s="579">
        <v>0.46200000000000002</v>
      </c>
      <c r="G24" s="572">
        <v>0.54900000000000004</v>
      </c>
      <c r="H24" s="572">
        <v>0.57399999999999995</v>
      </c>
      <c r="I24" s="571">
        <v>0.64700000000000002</v>
      </c>
    </row>
    <row r="25" spans="1:10" x14ac:dyDescent="0.25">
      <c r="A25" s="569" t="s">
        <v>33</v>
      </c>
      <c r="B25" s="568">
        <v>0.17799999999999999</v>
      </c>
      <c r="C25" s="508">
        <v>0.188</v>
      </c>
      <c r="D25" s="508">
        <v>0.20799999999999999</v>
      </c>
      <c r="E25" s="578">
        <v>0.26</v>
      </c>
      <c r="F25" s="507">
        <v>0.436</v>
      </c>
      <c r="G25" s="508">
        <v>0.52300000000000002</v>
      </c>
      <c r="H25" s="508">
        <v>0.54800000000000004</v>
      </c>
      <c r="I25" s="570">
        <v>0.621</v>
      </c>
    </row>
    <row r="26" spans="1:10" x14ac:dyDescent="0.25">
      <c r="A26" s="569" t="s">
        <v>32</v>
      </c>
      <c r="B26" s="568">
        <v>0.16400000000000001</v>
      </c>
      <c r="C26" s="508">
        <v>0.17399999999999999</v>
      </c>
      <c r="D26" s="508">
        <v>0.19400000000000001</v>
      </c>
      <c r="E26" s="567">
        <v>0.252</v>
      </c>
      <c r="F26" s="507">
        <v>0.42799999999999999</v>
      </c>
      <c r="G26" s="508">
        <v>0.51500000000000001</v>
      </c>
      <c r="H26" s="508">
        <v>0.54</v>
      </c>
      <c r="I26" s="563" t="s">
        <v>279</v>
      </c>
    </row>
    <row r="27" spans="1:10" ht="15.6" thickBot="1" x14ac:dyDescent="0.3">
      <c r="A27" s="566" t="s">
        <v>16</v>
      </c>
      <c r="B27" s="565" t="s">
        <v>29</v>
      </c>
      <c r="C27" s="577" t="s">
        <v>29</v>
      </c>
      <c r="D27" s="577" t="s">
        <v>29</v>
      </c>
      <c r="E27" s="576" t="s">
        <v>29</v>
      </c>
      <c r="F27" s="565" t="s">
        <v>279</v>
      </c>
      <c r="G27" s="565" t="s">
        <v>279</v>
      </c>
      <c r="H27" s="565" t="s">
        <v>279</v>
      </c>
      <c r="I27" s="497" t="s">
        <v>279</v>
      </c>
    </row>
    <row r="28" spans="1:10" ht="16.2" thickBot="1" x14ac:dyDescent="0.35">
      <c r="A28" s="553" t="s">
        <v>280</v>
      </c>
      <c r="B28" s="495"/>
      <c r="C28" s="495"/>
      <c r="D28" s="495"/>
      <c r="E28" s="495"/>
      <c r="F28" s="575"/>
      <c r="G28" s="575"/>
      <c r="H28" s="503"/>
      <c r="I28" s="502"/>
    </row>
    <row r="29" spans="1:10" x14ac:dyDescent="0.25">
      <c r="A29" s="574" t="s">
        <v>34</v>
      </c>
      <c r="B29" s="573">
        <v>0.61499999999999999</v>
      </c>
      <c r="C29" s="572">
        <v>0.61499999999999999</v>
      </c>
      <c r="D29" s="572">
        <v>0.61499999999999999</v>
      </c>
      <c r="E29" s="571">
        <v>0.72</v>
      </c>
      <c r="F29" s="573">
        <v>0.89700000000000002</v>
      </c>
      <c r="G29" s="572">
        <v>0.89700000000000002</v>
      </c>
      <c r="H29" s="572">
        <v>0.89700000000000002</v>
      </c>
      <c r="I29" s="571">
        <v>0.89700000000000002</v>
      </c>
      <c r="J29" s="557"/>
    </row>
    <row r="30" spans="1:10" x14ac:dyDescent="0.25">
      <c r="A30" s="569" t="s">
        <v>33</v>
      </c>
      <c r="B30" s="568">
        <v>0.45400000000000001</v>
      </c>
      <c r="C30" s="508">
        <v>0.45400000000000001</v>
      </c>
      <c r="D30" s="508">
        <v>0.45400000000000001</v>
      </c>
      <c r="E30" s="1029">
        <v>0.6</v>
      </c>
      <c r="F30" s="1032">
        <v>0.73699999999999999</v>
      </c>
      <c r="G30" s="1033">
        <v>0.73699999999999999</v>
      </c>
      <c r="H30" s="1033">
        <v>0.73699999999999999</v>
      </c>
      <c r="I30" s="1034">
        <v>0.73699999999999999</v>
      </c>
      <c r="J30" s="557"/>
    </row>
    <row r="31" spans="1:10" x14ac:dyDescent="0.25">
      <c r="A31" s="569" t="s">
        <v>32</v>
      </c>
      <c r="B31" s="1035">
        <v>0.39900000000000002</v>
      </c>
      <c r="C31" s="1033">
        <v>0.39900000000000002</v>
      </c>
      <c r="D31" s="1033">
        <v>0.39900000000000002</v>
      </c>
      <c r="E31" s="1036">
        <v>0.56799999999999995</v>
      </c>
      <c r="F31" s="1032">
        <v>0.68899999999999995</v>
      </c>
      <c r="G31" s="1033">
        <v>0.68899999999999995</v>
      </c>
      <c r="H31" s="1033">
        <v>0.68899999999999995</v>
      </c>
      <c r="I31" s="501" t="s">
        <v>279</v>
      </c>
      <c r="J31" s="557"/>
    </row>
    <row r="32" spans="1:10" ht="15.6" thickBot="1" x14ac:dyDescent="0.3">
      <c r="A32" s="566" t="s">
        <v>16</v>
      </c>
      <c r="B32" s="565" t="s">
        <v>279</v>
      </c>
      <c r="C32" s="565" t="s">
        <v>279</v>
      </c>
      <c r="D32" s="565" t="s">
        <v>279</v>
      </c>
      <c r="E32" s="565" t="s">
        <v>279</v>
      </c>
      <c r="F32" s="564" t="s">
        <v>279</v>
      </c>
      <c r="G32" s="564" t="s">
        <v>279</v>
      </c>
      <c r="H32" s="564" t="s">
        <v>279</v>
      </c>
      <c r="I32" s="563" t="s">
        <v>279</v>
      </c>
      <c r="J32" s="557"/>
    </row>
    <row r="33" spans="1:10" ht="15.6" thickBot="1" x14ac:dyDescent="0.3">
      <c r="A33" s="562" t="s">
        <v>278</v>
      </c>
      <c r="B33" s="561">
        <v>6.4000000000000001E-2</v>
      </c>
      <c r="C33" s="560">
        <v>7.3999999999999996E-2</v>
      </c>
      <c r="D33" s="560">
        <v>9.4E-2</v>
      </c>
      <c r="E33" s="560">
        <v>0.11</v>
      </c>
      <c r="F33" s="559">
        <v>0.21099999999999999</v>
      </c>
      <c r="G33" s="559">
        <v>0.28000000000000003</v>
      </c>
      <c r="H33" s="559">
        <v>0.33100000000000002</v>
      </c>
      <c r="I33" s="558">
        <v>0.36399999999999999</v>
      </c>
      <c r="J33" s="557"/>
    </row>
  </sheetData>
  <mergeCells count="5">
    <mergeCell ref="B4:E4"/>
    <mergeCell ref="F4:H4"/>
    <mergeCell ref="B13:C13"/>
    <mergeCell ref="B22:E22"/>
    <mergeCell ref="F22:I22"/>
  </mergeCells>
  <pageMargins left="0.7" right="0.7" top="0.75" bottom="0.75" header="0.3" footer="0.3"/>
  <pageSetup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3"/>
  <sheetViews>
    <sheetView workbookViewId="0">
      <selection activeCell="E20" sqref="E20"/>
    </sheetView>
  </sheetViews>
  <sheetFormatPr defaultColWidth="9.6640625" defaultRowHeight="15" x14ac:dyDescent="0.25"/>
  <cols>
    <col min="1" max="1" width="17.109375" style="474" customWidth="1"/>
    <col min="2" max="2" width="11.88671875" style="474" customWidth="1"/>
    <col min="3" max="3" width="12.33203125" style="474" customWidth="1"/>
    <col min="4" max="4" width="11.88671875" style="474" customWidth="1"/>
    <col min="5" max="5" width="11.6640625" style="474" customWidth="1"/>
    <col min="6" max="6" width="11.21875" style="474" customWidth="1"/>
    <col min="7" max="7" width="11.5546875" style="474" customWidth="1"/>
    <col min="8" max="8" width="12.33203125" style="474" customWidth="1"/>
    <col min="9" max="16384" width="9.6640625" style="474"/>
  </cols>
  <sheetData>
    <row r="1" spans="1:13" ht="15.6" x14ac:dyDescent="0.3">
      <c r="A1" s="477" t="s">
        <v>294</v>
      </c>
      <c r="B1" s="477"/>
      <c r="C1" s="477"/>
      <c r="D1" s="477"/>
      <c r="E1" s="477"/>
      <c r="F1" s="625"/>
      <c r="G1" s="1053" t="s">
        <v>166</v>
      </c>
      <c r="H1" s="1053"/>
      <c r="I1" s="1051" t="s">
        <v>685</v>
      </c>
      <c r="K1" s="1095" t="s">
        <v>706</v>
      </c>
      <c r="L1" s="1095"/>
      <c r="M1" s="1095" t="s">
        <v>725</v>
      </c>
    </row>
    <row r="2" spans="1:13" ht="15.6" x14ac:dyDescent="0.3">
      <c r="G2" s="1065" t="s">
        <v>705</v>
      </c>
      <c r="H2" s="1064"/>
      <c r="I2" s="1065" t="s">
        <v>708</v>
      </c>
      <c r="K2" s="483" t="s">
        <v>716</v>
      </c>
      <c r="L2" s="483"/>
      <c r="M2" s="483" t="s">
        <v>725</v>
      </c>
    </row>
    <row r="3" spans="1:13" x14ac:dyDescent="0.25">
      <c r="G3" s="1063" t="s">
        <v>705</v>
      </c>
      <c r="H3" s="1064"/>
      <c r="I3" s="1063" t="s">
        <v>712</v>
      </c>
    </row>
    <row r="4" spans="1:13" ht="15.6" x14ac:dyDescent="0.3">
      <c r="A4" s="553" t="s">
        <v>292</v>
      </c>
      <c r="B4" s="495"/>
      <c r="C4" s="495"/>
      <c r="D4" s="495"/>
      <c r="E4" s="495"/>
      <c r="F4" s="495"/>
      <c r="G4" s="1054"/>
      <c r="H4" s="1054"/>
      <c r="I4" s="483"/>
      <c r="J4" s="483"/>
    </row>
    <row r="5" spans="1:13" ht="15.6" x14ac:dyDescent="0.3">
      <c r="A5" s="624" t="s">
        <v>291</v>
      </c>
      <c r="B5" s="1124" t="s">
        <v>286</v>
      </c>
      <c r="C5" s="1125"/>
      <c r="D5" s="1125"/>
      <c r="E5" s="1126"/>
      <c r="F5" s="1124" t="s">
        <v>268</v>
      </c>
      <c r="G5" s="1125"/>
      <c r="H5" s="1126"/>
    </row>
    <row r="6" spans="1:13" ht="45.6" thickBot="1" x14ac:dyDescent="0.3">
      <c r="A6" s="581" t="s">
        <v>285</v>
      </c>
      <c r="B6" s="492" t="s">
        <v>284</v>
      </c>
      <c r="C6" s="492" t="s">
        <v>283</v>
      </c>
      <c r="D6" s="492" t="s">
        <v>282</v>
      </c>
      <c r="E6" s="492" t="s">
        <v>281</v>
      </c>
      <c r="F6" s="492" t="s">
        <v>290</v>
      </c>
      <c r="G6" s="492" t="s">
        <v>267</v>
      </c>
      <c r="H6" s="492" t="s">
        <v>266</v>
      </c>
    </row>
    <row r="7" spans="1:13" x14ac:dyDescent="0.25">
      <c r="A7" s="569" t="s">
        <v>34</v>
      </c>
      <c r="B7" s="619">
        <v>0.111</v>
      </c>
      <c r="C7" s="1010">
        <v>0.115</v>
      </c>
      <c r="D7" s="1010">
        <v>0.11799999999999999</v>
      </c>
      <c r="E7" s="617">
        <v>0.20899999999999999</v>
      </c>
      <c r="F7" s="619">
        <v>0.13400000000000001</v>
      </c>
      <c r="G7" s="623">
        <v>0.154</v>
      </c>
      <c r="H7" s="617">
        <v>0.17100000000000001</v>
      </c>
    </row>
    <row r="8" spans="1:13" ht="15.6" x14ac:dyDescent="0.25">
      <c r="A8" s="569" t="s">
        <v>33</v>
      </c>
      <c r="B8" s="614">
        <v>8.6999999999999994E-2</v>
      </c>
      <c r="C8" s="1011">
        <v>9.0999999999999998E-2</v>
      </c>
      <c r="D8" s="1011">
        <v>9.4E-2</v>
      </c>
      <c r="E8" s="1094">
        <v>0.17899999999999999</v>
      </c>
      <c r="F8" s="614">
        <v>0.108</v>
      </c>
      <c r="G8" s="610">
        <v>0.128</v>
      </c>
      <c r="H8" s="613">
        <v>0.14499999999999999</v>
      </c>
    </row>
    <row r="9" spans="1:13" ht="15.6" x14ac:dyDescent="0.25">
      <c r="A9" s="569" t="s">
        <v>32</v>
      </c>
      <c r="B9" s="614">
        <v>0.08</v>
      </c>
      <c r="C9" s="1011">
        <v>8.4000000000000005E-2</v>
      </c>
      <c r="D9" s="1011">
        <v>8.6999999999999994E-2</v>
      </c>
      <c r="E9" s="1094">
        <v>0.17100000000000001</v>
      </c>
      <c r="F9" s="614">
        <v>0.1</v>
      </c>
      <c r="G9" s="610">
        <v>0.12</v>
      </c>
      <c r="H9" s="609" t="s">
        <v>29</v>
      </c>
    </row>
    <row r="10" spans="1:13" ht="15.6" thickBot="1" x14ac:dyDescent="0.3">
      <c r="A10" s="566" t="s">
        <v>16</v>
      </c>
      <c r="B10" s="608" t="s">
        <v>29</v>
      </c>
      <c r="C10" s="600" t="s">
        <v>29</v>
      </c>
      <c r="D10" s="600" t="s">
        <v>29</v>
      </c>
      <c r="E10" s="602" t="s">
        <v>29</v>
      </c>
      <c r="F10" s="608" t="s">
        <v>29</v>
      </c>
      <c r="G10" s="599" t="s">
        <v>29</v>
      </c>
      <c r="H10" s="598" t="s">
        <v>29</v>
      </c>
    </row>
    <row r="13" spans="1:13" ht="15.6" x14ac:dyDescent="0.3">
      <c r="A13" s="553" t="s">
        <v>288</v>
      </c>
      <c r="B13" s="439"/>
      <c r="C13" s="439"/>
    </row>
    <row r="14" spans="1:13" ht="15.6" x14ac:dyDescent="0.3">
      <c r="A14" s="582" t="s">
        <v>291</v>
      </c>
      <c r="B14" s="1124" t="s">
        <v>30</v>
      </c>
      <c r="C14" s="1126"/>
    </row>
    <row r="15" spans="1:13" ht="30.6" thickBot="1" x14ac:dyDescent="0.3">
      <c r="A15" s="581" t="s">
        <v>285</v>
      </c>
      <c r="B15" s="590" t="s">
        <v>267</v>
      </c>
      <c r="C15" s="515" t="s">
        <v>266</v>
      </c>
    </row>
    <row r="16" spans="1:13" x14ac:dyDescent="0.25">
      <c r="A16" s="569" t="s">
        <v>34</v>
      </c>
      <c r="B16" s="619">
        <v>0.16700000000000001</v>
      </c>
      <c r="C16" s="613">
        <v>0.184</v>
      </c>
    </row>
    <row r="17" spans="1:10" x14ac:dyDescent="0.25">
      <c r="A17" s="569" t="s">
        <v>33</v>
      </c>
      <c r="B17" s="614">
        <v>0.14099999999999999</v>
      </c>
      <c r="C17" s="613">
        <v>0.158</v>
      </c>
    </row>
    <row r="18" spans="1:10" x14ac:dyDescent="0.25">
      <c r="A18" s="569" t="s">
        <v>32</v>
      </c>
      <c r="B18" s="614">
        <v>0.13300000000000001</v>
      </c>
      <c r="C18" s="609" t="s">
        <v>29</v>
      </c>
    </row>
    <row r="19" spans="1:10" ht="15.6" thickBot="1" x14ac:dyDescent="0.3">
      <c r="A19" s="566" t="s">
        <v>16</v>
      </c>
      <c r="B19" s="608" t="s">
        <v>29</v>
      </c>
      <c r="C19" s="598" t="s">
        <v>29</v>
      </c>
    </row>
    <row r="22" spans="1:10" ht="15.6" x14ac:dyDescent="0.3">
      <c r="A22" s="553" t="s">
        <v>288</v>
      </c>
      <c r="B22" s="441"/>
      <c r="C22" s="441"/>
      <c r="D22" s="495"/>
      <c r="E22" s="495"/>
      <c r="F22" s="495"/>
      <c r="G22" s="495"/>
      <c r="H22" s="495"/>
      <c r="I22" s="495"/>
    </row>
    <row r="23" spans="1:10" ht="16.2" thickBot="1" x14ac:dyDescent="0.35">
      <c r="A23" s="582" t="s">
        <v>287</v>
      </c>
      <c r="B23" s="1124" t="s">
        <v>286</v>
      </c>
      <c r="C23" s="1125"/>
      <c r="D23" s="1125"/>
      <c r="E23" s="1126"/>
      <c r="F23" s="1127" t="s">
        <v>115</v>
      </c>
      <c r="G23" s="1128"/>
      <c r="H23" s="1128"/>
      <c r="I23" s="1129"/>
    </row>
    <row r="24" spans="1:10" ht="45.6" thickBot="1" x14ac:dyDescent="0.3">
      <c r="A24" s="581" t="s">
        <v>285</v>
      </c>
      <c r="B24" s="492" t="s">
        <v>284</v>
      </c>
      <c r="C24" s="492" t="s">
        <v>283</v>
      </c>
      <c r="D24" s="492" t="s">
        <v>282</v>
      </c>
      <c r="E24" s="492" t="s">
        <v>281</v>
      </c>
      <c r="F24" s="622" t="s">
        <v>24</v>
      </c>
      <c r="G24" s="621" t="s">
        <v>25</v>
      </c>
      <c r="H24" s="621" t="s">
        <v>273</v>
      </c>
      <c r="I24" s="620" t="s">
        <v>272</v>
      </c>
    </row>
    <row r="25" spans="1:10" x14ac:dyDescent="0.25">
      <c r="A25" s="569" t="s">
        <v>34</v>
      </c>
      <c r="B25" s="619">
        <v>0.13600000000000001</v>
      </c>
      <c r="C25" s="618">
        <v>0.14599999999999999</v>
      </c>
      <c r="D25" s="1010">
        <v>0.16700000000000001</v>
      </c>
      <c r="E25" s="617">
        <v>0.20899999999999999</v>
      </c>
      <c r="F25" s="612">
        <v>0.34499999999999997</v>
      </c>
      <c r="G25" s="611">
        <v>0.432</v>
      </c>
      <c r="H25" s="616">
        <v>0.45700000000000002</v>
      </c>
      <c r="I25" s="615">
        <v>0.53</v>
      </c>
    </row>
    <row r="26" spans="1:10" x14ac:dyDescent="0.25">
      <c r="A26" s="569" t="s">
        <v>33</v>
      </c>
      <c r="B26" s="614">
        <v>9.6000000000000002E-2</v>
      </c>
      <c r="C26" s="611">
        <v>0.106</v>
      </c>
      <c r="D26" s="1011">
        <v>0.127</v>
      </c>
      <c r="E26" s="1021">
        <v>0.17899999999999999</v>
      </c>
      <c r="F26" s="612">
        <v>0.31900000000000001</v>
      </c>
      <c r="G26" s="611">
        <v>0.40600000000000003</v>
      </c>
      <c r="H26" s="610">
        <v>0.43099999999999999</v>
      </c>
      <c r="I26" s="613">
        <v>0.504</v>
      </c>
    </row>
    <row r="27" spans="1:10" x14ac:dyDescent="0.25">
      <c r="A27" s="569" t="s">
        <v>32</v>
      </c>
      <c r="B27" s="614">
        <v>8.2000000000000003E-2</v>
      </c>
      <c r="C27" s="611">
        <v>9.1999999999999998E-2</v>
      </c>
      <c r="D27" s="1011">
        <v>0.113</v>
      </c>
      <c r="E27" s="1021">
        <v>0.17100000000000001</v>
      </c>
      <c r="F27" s="612">
        <v>0.311</v>
      </c>
      <c r="G27" s="611">
        <v>0.39800000000000002</v>
      </c>
      <c r="H27" s="610">
        <v>0.42299999999999999</v>
      </c>
      <c r="I27" s="609" t="s">
        <v>29</v>
      </c>
    </row>
    <row r="28" spans="1:10" ht="15.6" thickBot="1" x14ac:dyDescent="0.3">
      <c r="A28" s="566" t="s">
        <v>16</v>
      </c>
      <c r="B28" s="608" t="s">
        <v>29</v>
      </c>
      <c r="C28" s="600" t="s">
        <v>29</v>
      </c>
      <c r="D28" s="600" t="s">
        <v>29</v>
      </c>
      <c r="E28" s="602" t="s">
        <v>29</v>
      </c>
      <c r="F28" s="601" t="s">
        <v>29</v>
      </c>
      <c r="G28" s="600" t="s">
        <v>29</v>
      </c>
      <c r="H28" s="599" t="s">
        <v>29</v>
      </c>
      <c r="I28" s="598" t="s">
        <v>29</v>
      </c>
    </row>
    <row r="29" spans="1:10" ht="16.2" thickBot="1" x14ac:dyDescent="0.35">
      <c r="A29" s="553" t="s">
        <v>280</v>
      </c>
      <c r="B29" s="495"/>
      <c r="C29" s="495"/>
      <c r="D29" s="495"/>
      <c r="E29" s="495"/>
      <c r="F29" s="575"/>
      <c r="G29" s="575"/>
      <c r="H29" s="575"/>
      <c r="I29" s="495"/>
    </row>
    <row r="30" spans="1:10" x14ac:dyDescent="0.25">
      <c r="A30" s="574" t="s">
        <v>34</v>
      </c>
      <c r="B30" s="607">
        <v>0.44500000000000001</v>
      </c>
      <c r="C30" s="606">
        <v>0.44500000000000001</v>
      </c>
      <c r="D30" s="606">
        <v>0.44500000000000001</v>
      </c>
      <c r="E30" s="571">
        <v>0.55000000000000004</v>
      </c>
      <c r="F30" s="589">
        <v>0.79400000000000004</v>
      </c>
      <c r="G30" s="605">
        <v>0.79400000000000004</v>
      </c>
      <c r="H30" s="605">
        <v>0.79400000000000004</v>
      </c>
      <c r="I30" s="571">
        <v>0.79400000000000004</v>
      </c>
      <c r="J30" s="557"/>
    </row>
    <row r="31" spans="1:10" x14ac:dyDescent="0.25">
      <c r="A31" s="569" t="s">
        <v>33</v>
      </c>
      <c r="B31" s="604">
        <v>0.28399999999999997</v>
      </c>
      <c r="C31" s="603">
        <v>0.28399999999999997</v>
      </c>
      <c r="D31" s="603">
        <v>0.28399999999999997</v>
      </c>
      <c r="E31" s="1029">
        <v>0.43</v>
      </c>
      <c r="F31" s="1037">
        <v>0.63400000000000001</v>
      </c>
      <c r="G31" s="1030">
        <v>0.63400000000000001</v>
      </c>
      <c r="H31" s="1030">
        <v>0.63400000000000001</v>
      </c>
      <c r="I31" s="1034">
        <v>0.63400000000000001</v>
      </c>
      <c r="J31" s="557"/>
    </row>
    <row r="32" spans="1:10" ht="15.6" thickBot="1" x14ac:dyDescent="0.3">
      <c r="A32" s="569" t="s">
        <v>32</v>
      </c>
      <c r="B32" s="1040">
        <v>0.22900000000000001</v>
      </c>
      <c r="C32" s="1041">
        <v>0.22900000000000001</v>
      </c>
      <c r="D32" s="1041">
        <v>0.22900000000000001</v>
      </c>
      <c r="E32" s="1042">
        <v>0.39800000000000002</v>
      </c>
      <c r="F32" s="1038">
        <v>0.58599999999999997</v>
      </c>
      <c r="G32" s="1039">
        <v>0.58599999999999997</v>
      </c>
      <c r="H32" s="1039">
        <v>0.58599999999999997</v>
      </c>
      <c r="I32" s="583" t="s">
        <v>29</v>
      </c>
      <c r="J32" s="557"/>
    </row>
    <row r="33" spans="1:10" ht="15.6" thickBot="1" x14ac:dyDescent="0.3">
      <c r="A33" s="566" t="s">
        <v>16</v>
      </c>
      <c r="B33" s="601" t="s">
        <v>29</v>
      </c>
      <c r="C33" s="600" t="s">
        <v>29</v>
      </c>
      <c r="D33" s="600" t="s">
        <v>29</v>
      </c>
      <c r="E33" s="602" t="s">
        <v>29</v>
      </c>
      <c r="F33" s="601" t="s">
        <v>29</v>
      </c>
      <c r="G33" s="600" t="s">
        <v>29</v>
      </c>
      <c r="H33" s="599" t="s">
        <v>29</v>
      </c>
      <c r="I33" s="598" t="s">
        <v>29</v>
      </c>
      <c r="J33" s="557"/>
    </row>
    <row r="34" spans="1:10" ht="15.6" thickBot="1" x14ac:dyDescent="0.3">
      <c r="A34" s="562" t="s">
        <v>278</v>
      </c>
      <c r="B34" s="597">
        <v>2.5000000000000001E-2</v>
      </c>
      <c r="C34" s="596">
        <v>3.5000000000000003E-2</v>
      </c>
      <c r="D34" s="1016">
        <v>5.6000000000000001E-2</v>
      </c>
      <c r="E34" s="594">
        <v>7.0999999999999994E-2</v>
      </c>
      <c r="F34" s="597">
        <v>9.2999999999999999E-2</v>
      </c>
      <c r="G34" s="596">
        <v>0.16200000000000001</v>
      </c>
      <c r="H34" s="595">
        <v>0.21299999999999999</v>
      </c>
      <c r="I34" s="594">
        <v>0.246</v>
      </c>
      <c r="J34" s="557"/>
    </row>
    <row r="35" spans="1:10" x14ac:dyDescent="0.25">
      <c r="A35" s="439"/>
      <c r="B35" s="439"/>
      <c r="C35" s="439"/>
      <c r="D35" s="439"/>
      <c r="E35" s="439"/>
      <c r="F35" s="439"/>
      <c r="G35" s="439"/>
      <c r="H35" s="439"/>
      <c r="I35" s="439"/>
    </row>
    <row r="36" spans="1:10" x14ac:dyDescent="0.25">
      <c r="C36" s="439"/>
      <c r="D36" s="439"/>
      <c r="E36" s="439"/>
      <c r="F36" s="439"/>
      <c r="G36" s="439"/>
      <c r="H36" s="439"/>
      <c r="I36" s="439"/>
    </row>
    <row r="37" spans="1:10" x14ac:dyDescent="0.25">
      <c r="C37" s="439"/>
      <c r="D37" s="439"/>
      <c r="E37" s="439"/>
      <c r="F37" s="439"/>
      <c r="G37" s="439"/>
      <c r="H37" s="439"/>
      <c r="I37" s="439"/>
    </row>
    <row r="38" spans="1:10" x14ac:dyDescent="0.25">
      <c r="C38" s="439"/>
      <c r="D38" s="439"/>
      <c r="E38" s="439"/>
      <c r="F38" s="439"/>
      <c r="G38" s="439"/>
      <c r="H38" s="439"/>
      <c r="I38" s="439"/>
    </row>
    <row r="39" spans="1:10" x14ac:dyDescent="0.25">
      <c r="C39" s="439"/>
      <c r="D39" s="439"/>
      <c r="E39" s="439"/>
      <c r="F39" s="439"/>
      <c r="G39" s="439"/>
      <c r="H39" s="439"/>
      <c r="I39" s="439"/>
    </row>
    <row r="40" spans="1:10" x14ac:dyDescent="0.25">
      <c r="C40" s="439"/>
      <c r="D40" s="439"/>
      <c r="E40" s="439"/>
      <c r="F40" s="439"/>
      <c r="G40" s="439"/>
      <c r="H40" s="439"/>
      <c r="I40" s="439"/>
    </row>
    <row r="41" spans="1:10" x14ac:dyDescent="0.25">
      <c r="C41" s="439"/>
      <c r="D41" s="439"/>
      <c r="E41" s="439"/>
      <c r="F41" s="439"/>
      <c r="G41" s="439"/>
      <c r="H41" s="439"/>
      <c r="I41" s="439"/>
    </row>
    <row r="42" spans="1:10" x14ac:dyDescent="0.25">
      <c r="C42" s="439"/>
      <c r="D42" s="439"/>
      <c r="E42" s="439"/>
      <c r="F42" s="439"/>
      <c r="G42" s="439"/>
      <c r="H42" s="439"/>
      <c r="I42" s="439"/>
    </row>
    <row r="43" spans="1:10" x14ac:dyDescent="0.25">
      <c r="A43" s="439"/>
      <c r="B43" s="439"/>
      <c r="C43" s="439"/>
      <c r="D43" s="439"/>
      <c r="E43" s="439"/>
      <c r="F43" s="439"/>
      <c r="G43" s="439"/>
      <c r="H43" s="439"/>
      <c r="I43" s="439"/>
    </row>
  </sheetData>
  <mergeCells count="5">
    <mergeCell ref="B5:E5"/>
    <mergeCell ref="F5:H5"/>
    <mergeCell ref="B23:E23"/>
    <mergeCell ref="F23:I23"/>
    <mergeCell ref="B14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CC"/>
  </sheetPr>
  <dimension ref="A1:L85"/>
  <sheetViews>
    <sheetView workbookViewId="0">
      <selection activeCell="I1" sqref="I1"/>
    </sheetView>
  </sheetViews>
  <sheetFormatPr defaultColWidth="9.109375" defaultRowHeight="15" x14ac:dyDescent="0.25"/>
  <cols>
    <col min="1" max="1" width="28.5546875" style="4" customWidth="1"/>
    <col min="2" max="8" width="9.5546875" style="5" bestFit="1" customWidth="1"/>
    <col min="9" max="9" width="9.5546875" style="4" bestFit="1" customWidth="1"/>
    <col min="10" max="16384" width="9.109375" style="4"/>
  </cols>
  <sheetData>
    <row r="1" spans="1:12" ht="15.6" x14ac:dyDescent="0.3">
      <c r="A1" s="104" t="s">
        <v>227</v>
      </c>
      <c r="B1" s="105"/>
      <c r="C1" s="105"/>
      <c r="D1" s="105"/>
      <c r="E1" s="1050" t="s">
        <v>166</v>
      </c>
      <c r="F1" s="11"/>
      <c r="G1" s="11"/>
      <c r="H1" s="11"/>
      <c r="I1" s="1051" t="s">
        <v>685</v>
      </c>
    </row>
    <row r="2" spans="1:12" ht="15.6" x14ac:dyDescent="0.3">
      <c r="A2" s="3"/>
      <c r="D2" s="7"/>
      <c r="E2" s="1048" t="s">
        <v>716</v>
      </c>
      <c r="G2" s="7"/>
      <c r="I2" s="4" t="s">
        <v>717</v>
      </c>
    </row>
    <row r="3" spans="1:12" x14ac:dyDescent="0.25">
      <c r="B3" s="8"/>
      <c r="D3" s="8"/>
      <c r="E3" s="8"/>
      <c r="F3" s="8"/>
      <c r="G3" s="8"/>
      <c r="H3" s="8"/>
      <c r="I3" s="6"/>
    </row>
    <row r="4" spans="1:12" ht="15.6" x14ac:dyDescent="0.3">
      <c r="A4" s="3" t="s">
        <v>220</v>
      </c>
      <c r="B4" s="302"/>
      <c r="C4" s="8"/>
      <c r="D4" s="8"/>
      <c r="E4" s="8"/>
      <c r="F4" s="8"/>
      <c r="G4" s="8"/>
      <c r="H4" s="8"/>
      <c r="I4" s="6"/>
    </row>
    <row r="5" spans="1:12" ht="15.6" x14ac:dyDescent="0.3">
      <c r="B5" s="1097" t="s">
        <v>0</v>
      </c>
      <c r="C5" s="1098"/>
      <c r="D5" s="1098"/>
      <c r="E5" s="1098"/>
      <c r="F5" s="1098"/>
      <c r="G5" s="1098"/>
      <c r="H5" s="1098"/>
      <c r="I5" s="1099"/>
    </row>
    <row r="6" spans="1:12" x14ac:dyDescent="0.25">
      <c r="A6" s="56" t="s">
        <v>22</v>
      </c>
      <c r="B6" s="297" t="s">
        <v>1</v>
      </c>
      <c r="C6" s="298" t="s">
        <v>2</v>
      </c>
      <c r="D6" s="298" t="s">
        <v>3</v>
      </c>
      <c r="E6" s="298" t="s">
        <v>4</v>
      </c>
      <c r="F6" s="298" t="s">
        <v>5</v>
      </c>
      <c r="G6" s="298" t="s">
        <v>6</v>
      </c>
      <c r="H6" s="298" t="s">
        <v>7</v>
      </c>
      <c r="I6" s="296" t="s">
        <v>116</v>
      </c>
    </row>
    <row r="7" spans="1:12" x14ac:dyDescent="0.25">
      <c r="A7" s="147" t="s">
        <v>224</v>
      </c>
      <c r="B7" s="316">
        <v>21.18</v>
      </c>
      <c r="C7" s="317">
        <v>21.18</v>
      </c>
      <c r="D7" s="317">
        <v>21.18</v>
      </c>
      <c r="E7" s="317">
        <v>21.18</v>
      </c>
      <c r="F7" s="317">
        <v>21.18</v>
      </c>
      <c r="G7" s="317">
        <v>21.18</v>
      </c>
      <c r="H7" s="317">
        <v>21.18</v>
      </c>
      <c r="I7" s="318">
        <v>21.18</v>
      </c>
      <c r="L7" s="6"/>
    </row>
    <row r="8" spans="1:12" x14ac:dyDescent="0.25">
      <c r="A8" s="147" t="s">
        <v>9</v>
      </c>
      <c r="B8" s="319">
        <v>21.28</v>
      </c>
      <c r="C8" s="317">
        <v>21.28</v>
      </c>
      <c r="D8" s="317">
        <v>21.28</v>
      </c>
      <c r="E8" s="317">
        <v>21.28</v>
      </c>
      <c r="F8" s="317">
        <v>21.28</v>
      </c>
      <c r="G8" s="317">
        <v>21.28</v>
      </c>
      <c r="H8" s="317">
        <v>21.28</v>
      </c>
      <c r="I8" s="320">
        <v>21.28</v>
      </c>
    </row>
    <row r="9" spans="1:12" x14ac:dyDescent="0.25">
      <c r="A9" s="147" t="s">
        <v>10</v>
      </c>
      <c r="B9" s="319">
        <v>21.64</v>
      </c>
      <c r="C9" s="317">
        <v>21.64</v>
      </c>
      <c r="D9" s="317">
        <v>21.64</v>
      </c>
      <c r="E9" s="317">
        <v>21.64</v>
      </c>
      <c r="F9" s="317">
        <v>21.64</v>
      </c>
      <c r="G9" s="317">
        <v>21.64</v>
      </c>
      <c r="H9" s="317">
        <v>21.64</v>
      </c>
      <c r="I9" s="320">
        <v>21.64</v>
      </c>
    </row>
    <row r="10" spans="1:12" x14ac:dyDescent="0.25">
      <c r="A10" s="58">
        <v>0.5</v>
      </c>
      <c r="B10" s="317">
        <v>21.18</v>
      </c>
      <c r="C10" s="317">
        <v>21.18</v>
      </c>
      <c r="D10" s="317">
        <v>21.86</v>
      </c>
      <c r="E10" s="317">
        <v>23.76</v>
      </c>
      <c r="F10" s="317">
        <v>25.42</v>
      </c>
      <c r="G10" s="317">
        <v>26.99</v>
      </c>
      <c r="H10" s="317">
        <v>28.78</v>
      </c>
      <c r="I10" s="320">
        <v>35.11</v>
      </c>
    </row>
    <row r="11" spans="1:12" x14ac:dyDescent="0.25">
      <c r="A11" s="58">
        <v>1</v>
      </c>
      <c r="B11" s="317">
        <v>21.18</v>
      </c>
      <c r="C11" s="317">
        <v>22.1</v>
      </c>
      <c r="D11" s="317">
        <v>26.62</v>
      </c>
      <c r="E11" s="317">
        <v>29.8</v>
      </c>
      <c r="F11" s="317">
        <v>30.86</v>
      </c>
      <c r="G11" s="317">
        <v>32.75</v>
      </c>
      <c r="H11" s="317">
        <v>33.76</v>
      </c>
      <c r="I11" s="320">
        <v>41.19</v>
      </c>
    </row>
    <row r="12" spans="1:12" x14ac:dyDescent="0.25">
      <c r="A12" s="58">
        <v>2</v>
      </c>
      <c r="B12" s="317">
        <v>21.18</v>
      </c>
      <c r="C12" s="317">
        <v>23.58</v>
      </c>
      <c r="D12" s="317">
        <v>29.02</v>
      </c>
      <c r="E12" s="317">
        <v>32.47</v>
      </c>
      <c r="F12" s="317">
        <v>33.81</v>
      </c>
      <c r="G12" s="317">
        <v>35.79</v>
      </c>
      <c r="H12" s="317">
        <v>37.04</v>
      </c>
      <c r="I12" s="320">
        <v>45.2</v>
      </c>
    </row>
    <row r="13" spans="1:12" x14ac:dyDescent="0.25">
      <c r="A13" s="58">
        <v>3</v>
      </c>
      <c r="B13" s="317">
        <v>21.18</v>
      </c>
      <c r="C13" s="317">
        <v>24.68</v>
      </c>
      <c r="D13" s="317">
        <v>32.619999999999997</v>
      </c>
      <c r="E13" s="317">
        <v>37.36</v>
      </c>
      <c r="F13" s="317">
        <v>38.979999999999997</v>
      </c>
      <c r="G13" s="317">
        <v>41.29</v>
      </c>
      <c r="H13" s="317">
        <v>42.44</v>
      </c>
      <c r="I13" s="320">
        <v>51.75</v>
      </c>
    </row>
    <row r="14" spans="1:12" x14ac:dyDescent="0.25">
      <c r="A14" s="58">
        <v>4</v>
      </c>
      <c r="B14" s="317">
        <v>21.18</v>
      </c>
      <c r="C14" s="317">
        <v>26.29</v>
      </c>
      <c r="D14" s="317">
        <v>34.78</v>
      </c>
      <c r="E14" s="317">
        <v>42.25</v>
      </c>
      <c r="F14" s="317">
        <v>43.91</v>
      </c>
      <c r="G14" s="317">
        <v>46.49</v>
      </c>
      <c r="H14" s="317">
        <v>47.74</v>
      </c>
      <c r="I14" s="320">
        <v>58.26</v>
      </c>
    </row>
    <row r="15" spans="1:12" x14ac:dyDescent="0.25">
      <c r="A15" s="58">
        <v>5</v>
      </c>
      <c r="B15" s="317">
        <v>22.14</v>
      </c>
      <c r="C15" s="317">
        <v>29.52</v>
      </c>
      <c r="D15" s="317">
        <v>37.08</v>
      </c>
      <c r="E15" s="317">
        <v>45.2</v>
      </c>
      <c r="F15" s="317">
        <v>49.35</v>
      </c>
      <c r="G15" s="317">
        <v>51.71</v>
      </c>
      <c r="H15" s="317">
        <v>53.1</v>
      </c>
      <c r="I15" s="320">
        <v>64.760000000000005</v>
      </c>
    </row>
    <row r="16" spans="1:12" x14ac:dyDescent="0.25">
      <c r="A16" s="58">
        <v>6</v>
      </c>
      <c r="B16" s="317">
        <v>25.33</v>
      </c>
      <c r="C16" s="317">
        <v>33.81</v>
      </c>
      <c r="D16" s="317">
        <v>42.99</v>
      </c>
      <c r="E16" s="317">
        <v>51.38</v>
      </c>
      <c r="F16" s="317">
        <v>54.06</v>
      </c>
      <c r="G16" s="317">
        <v>56.83</v>
      </c>
      <c r="H16" s="317">
        <v>58.58</v>
      </c>
      <c r="I16" s="320">
        <v>71.45</v>
      </c>
    </row>
    <row r="17" spans="1:9" x14ac:dyDescent="0.25">
      <c r="A17" s="58">
        <v>7</v>
      </c>
      <c r="B17" s="317">
        <v>27.77</v>
      </c>
      <c r="C17" s="317">
        <v>37.04</v>
      </c>
      <c r="D17" s="317">
        <v>49.26</v>
      </c>
      <c r="E17" s="317">
        <v>56.18</v>
      </c>
      <c r="F17" s="317">
        <v>58.72</v>
      </c>
      <c r="G17" s="317">
        <v>62.08</v>
      </c>
      <c r="H17" s="317">
        <v>64.3</v>
      </c>
      <c r="I17" s="320">
        <v>78.459999999999994</v>
      </c>
    </row>
    <row r="18" spans="1:9" x14ac:dyDescent="0.25">
      <c r="A18" s="58">
        <v>8</v>
      </c>
      <c r="B18" s="317">
        <v>30.49</v>
      </c>
      <c r="C18" s="317">
        <v>40.64</v>
      </c>
      <c r="D18" s="317">
        <v>53.37</v>
      </c>
      <c r="E18" s="317">
        <v>60.42</v>
      </c>
      <c r="F18" s="317">
        <v>63.74</v>
      </c>
      <c r="G18" s="317">
        <v>67.39</v>
      </c>
      <c r="H18" s="317">
        <v>69.239999999999995</v>
      </c>
      <c r="I18" s="320">
        <v>84.46</v>
      </c>
    </row>
    <row r="19" spans="1:9" x14ac:dyDescent="0.25">
      <c r="A19" s="58">
        <v>9</v>
      </c>
      <c r="B19" s="317">
        <v>31.69</v>
      </c>
      <c r="C19" s="317">
        <v>42.25</v>
      </c>
      <c r="D19" s="317">
        <v>55.35</v>
      </c>
      <c r="E19" s="317">
        <v>64.63</v>
      </c>
      <c r="F19" s="317">
        <v>68.69</v>
      </c>
      <c r="G19" s="317">
        <v>72.599999999999994</v>
      </c>
      <c r="H19" s="317">
        <v>74.540000000000006</v>
      </c>
      <c r="I19" s="320">
        <v>90.96</v>
      </c>
    </row>
    <row r="20" spans="1:9" x14ac:dyDescent="0.25">
      <c r="A20" s="58">
        <v>10</v>
      </c>
      <c r="B20" s="317">
        <v>33.35</v>
      </c>
      <c r="C20" s="317">
        <v>44.05</v>
      </c>
      <c r="D20" s="317">
        <v>57.47</v>
      </c>
      <c r="E20" s="317">
        <v>67.53</v>
      </c>
      <c r="F20" s="317">
        <v>72.23</v>
      </c>
      <c r="G20" s="317">
        <v>76.34</v>
      </c>
      <c r="H20" s="317">
        <v>78.28</v>
      </c>
      <c r="I20" s="320">
        <v>95.48</v>
      </c>
    </row>
    <row r="21" spans="1:9" x14ac:dyDescent="0.25">
      <c r="A21" s="58">
        <v>11</v>
      </c>
      <c r="B21" s="317">
        <v>34.72</v>
      </c>
      <c r="C21" s="317">
        <v>48.54</v>
      </c>
      <c r="D21" s="317">
        <v>63.27</v>
      </c>
      <c r="E21" s="317">
        <v>71.13</v>
      </c>
      <c r="F21" s="317">
        <v>74.63</v>
      </c>
      <c r="G21" s="317">
        <v>78.81</v>
      </c>
      <c r="H21" s="317">
        <v>80.81</v>
      </c>
      <c r="I21" s="320">
        <v>98.59</v>
      </c>
    </row>
    <row r="22" spans="1:9" x14ac:dyDescent="0.25">
      <c r="A22" s="58">
        <v>12</v>
      </c>
      <c r="B22" s="317">
        <v>36.590000000000003</v>
      </c>
      <c r="C22" s="317">
        <v>51.95</v>
      </c>
      <c r="D22" s="317">
        <v>67.23</v>
      </c>
      <c r="E22" s="317">
        <v>74.900000000000006</v>
      </c>
      <c r="F22" s="317">
        <v>77.989999999999995</v>
      </c>
      <c r="G22" s="317">
        <v>82.41</v>
      </c>
      <c r="H22" s="317">
        <v>84.41</v>
      </c>
      <c r="I22" s="320">
        <v>102.99</v>
      </c>
    </row>
    <row r="23" spans="1:9" x14ac:dyDescent="0.25">
      <c r="A23" s="58">
        <v>13</v>
      </c>
      <c r="B23" s="317">
        <v>38.72</v>
      </c>
      <c r="C23" s="317">
        <v>55.32</v>
      </c>
      <c r="D23" s="317">
        <v>70.319999999999993</v>
      </c>
      <c r="E23" s="317">
        <v>78.319999999999993</v>
      </c>
      <c r="F23" s="317">
        <v>81.260000000000005</v>
      </c>
      <c r="G23" s="317">
        <v>85.81</v>
      </c>
      <c r="H23" s="317">
        <v>89.31</v>
      </c>
      <c r="I23" s="320">
        <v>108.95</v>
      </c>
    </row>
    <row r="24" spans="1:9" x14ac:dyDescent="0.25">
      <c r="A24" s="58">
        <v>14</v>
      </c>
      <c r="B24" s="317">
        <v>40.5</v>
      </c>
      <c r="C24" s="317">
        <v>58.72</v>
      </c>
      <c r="D24" s="317">
        <v>73.08</v>
      </c>
      <c r="E24" s="317">
        <v>81.36</v>
      </c>
      <c r="F24" s="317">
        <v>84.68</v>
      </c>
      <c r="G24" s="317">
        <v>89.41</v>
      </c>
      <c r="H24" s="317">
        <v>92.99</v>
      </c>
      <c r="I24" s="320">
        <v>113.44</v>
      </c>
    </row>
    <row r="25" spans="1:9" x14ac:dyDescent="0.25">
      <c r="A25" s="58">
        <v>15</v>
      </c>
      <c r="B25" s="317">
        <v>41.81</v>
      </c>
      <c r="C25" s="317">
        <v>61.99</v>
      </c>
      <c r="D25" s="317">
        <v>76.17</v>
      </c>
      <c r="E25" s="317">
        <v>84.81</v>
      </c>
      <c r="F25" s="317">
        <v>88.13</v>
      </c>
      <c r="G25" s="317">
        <v>92.99</v>
      </c>
      <c r="H25" s="317">
        <v>96.72</v>
      </c>
      <c r="I25" s="320">
        <v>117.99</v>
      </c>
    </row>
    <row r="26" spans="1:9" x14ac:dyDescent="0.25">
      <c r="A26" s="58">
        <v>16</v>
      </c>
      <c r="B26" s="317">
        <v>43.63</v>
      </c>
      <c r="C26" s="317">
        <v>65.540000000000006</v>
      </c>
      <c r="D26" s="317">
        <v>79.17</v>
      </c>
      <c r="E26" s="317">
        <v>88.08</v>
      </c>
      <c r="F26" s="317">
        <v>91.95</v>
      </c>
      <c r="G26" s="317">
        <v>96.99</v>
      </c>
      <c r="H26" s="317">
        <v>99.95</v>
      </c>
      <c r="I26" s="320">
        <v>121.95</v>
      </c>
    </row>
    <row r="27" spans="1:9" x14ac:dyDescent="0.25">
      <c r="A27" s="58">
        <v>17</v>
      </c>
      <c r="B27" s="317">
        <v>45.32</v>
      </c>
      <c r="C27" s="317">
        <v>68.95</v>
      </c>
      <c r="D27" s="317">
        <v>82.17</v>
      </c>
      <c r="E27" s="317">
        <v>91.31</v>
      </c>
      <c r="F27" s="317">
        <v>95.04</v>
      </c>
      <c r="G27" s="317">
        <v>100.17</v>
      </c>
      <c r="H27" s="317">
        <v>102.77</v>
      </c>
      <c r="I27" s="320">
        <v>125.35</v>
      </c>
    </row>
    <row r="28" spans="1:9" x14ac:dyDescent="0.25">
      <c r="A28" s="58">
        <v>18</v>
      </c>
      <c r="B28" s="317">
        <v>47.14</v>
      </c>
      <c r="C28" s="317">
        <v>72.23</v>
      </c>
      <c r="D28" s="317">
        <v>85.08</v>
      </c>
      <c r="E28" s="317">
        <v>94.54</v>
      </c>
      <c r="F28" s="317">
        <v>98.35</v>
      </c>
      <c r="G28" s="317">
        <v>103.72</v>
      </c>
      <c r="H28" s="317">
        <v>106.44</v>
      </c>
      <c r="I28" s="320">
        <v>129.86000000000001</v>
      </c>
    </row>
    <row r="29" spans="1:9" x14ac:dyDescent="0.25">
      <c r="A29" s="58">
        <v>19</v>
      </c>
      <c r="B29" s="317">
        <v>48.81</v>
      </c>
      <c r="C29" s="317">
        <v>75.63</v>
      </c>
      <c r="D29" s="317">
        <v>87.99</v>
      </c>
      <c r="E29" s="317">
        <v>97.72</v>
      </c>
      <c r="F29" s="317">
        <v>101.77</v>
      </c>
      <c r="G29" s="317">
        <v>107.22</v>
      </c>
      <c r="H29" s="317">
        <v>109.99</v>
      </c>
      <c r="I29" s="320">
        <v>134.16999999999999</v>
      </c>
    </row>
    <row r="30" spans="1:9" x14ac:dyDescent="0.25">
      <c r="A30" s="58">
        <v>20</v>
      </c>
      <c r="B30" s="317">
        <v>50.9</v>
      </c>
      <c r="C30" s="317">
        <v>79.040000000000006</v>
      </c>
      <c r="D30" s="317">
        <v>92.35</v>
      </c>
      <c r="E30" s="317">
        <v>102.49</v>
      </c>
      <c r="F30" s="317">
        <v>105.72</v>
      </c>
      <c r="G30" s="317">
        <v>111.4</v>
      </c>
      <c r="H30" s="317">
        <v>114.9</v>
      </c>
      <c r="I30" s="320">
        <v>140.16999999999999</v>
      </c>
    </row>
    <row r="31" spans="1:9" x14ac:dyDescent="0.25">
      <c r="A31" s="58">
        <v>21</v>
      </c>
      <c r="B31" s="317">
        <v>52.05</v>
      </c>
      <c r="C31" s="317">
        <v>83.99</v>
      </c>
      <c r="D31" s="317">
        <v>95.26</v>
      </c>
      <c r="E31" s="317">
        <v>105.72</v>
      </c>
      <c r="F31" s="317">
        <v>110.4</v>
      </c>
      <c r="G31" s="317">
        <v>116.26</v>
      </c>
      <c r="H31" s="317">
        <v>119.22</v>
      </c>
      <c r="I31" s="320">
        <v>145.44</v>
      </c>
    </row>
    <row r="32" spans="1:9" x14ac:dyDescent="0.25">
      <c r="A32" s="58">
        <v>22</v>
      </c>
      <c r="B32" s="317">
        <v>53.99</v>
      </c>
      <c r="C32" s="317">
        <v>87.5</v>
      </c>
      <c r="D32" s="317">
        <v>99.44</v>
      </c>
      <c r="E32" s="317">
        <v>110.31</v>
      </c>
      <c r="F32" s="317">
        <v>113.9</v>
      </c>
      <c r="G32" s="317">
        <v>119.86</v>
      </c>
      <c r="H32" s="317">
        <v>123.81</v>
      </c>
      <c r="I32" s="320">
        <v>151.04</v>
      </c>
    </row>
    <row r="33" spans="1:9" x14ac:dyDescent="0.25">
      <c r="A33" s="58">
        <v>23</v>
      </c>
      <c r="B33" s="317">
        <v>55.59</v>
      </c>
      <c r="C33" s="317">
        <v>90.86</v>
      </c>
      <c r="D33" s="317">
        <v>102.35</v>
      </c>
      <c r="E33" s="317">
        <v>113.53</v>
      </c>
      <c r="F33" s="317">
        <v>117.4</v>
      </c>
      <c r="G33" s="317">
        <v>123.53</v>
      </c>
      <c r="H33" s="317">
        <v>127.4</v>
      </c>
      <c r="I33" s="320">
        <v>155.44</v>
      </c>
    </row>
    <row r="34" spans="1:9" x14ac:dyDescent="0.25">
      <c r="A34" s="58">
        <v>24</v>
      </c>
      <c r="B34" s="317">
        <v>57.63</v>
      </c>
      <c r="C34" s="317">
        <v>94.35</v>
      </c>
      <c r="D34" s="317">
        <v>105.68</v>
      </c>
      <c r="E34" s="317">
        <v>117.13</v>
      </c>
      <c r="F34" s="317">
        <v>120.95</v>
      </c>
      <c r="G34" s="317">
        <v>127.22</v>
      </c>
      <c r="H34" s="317">
        <v>130.22</v>
      </c>
      <c r="I34" s="320">
        <v>158.85</v>
      </c>
    </row>
    <row r="35" spans="1:9" x14ac:dyDescent="0.25">
      <c r="A35" s="58">
        <v>25</v>
      </c>
      <c r="B35" s="317">
        <v>59.95</v>
      </c>
      <c r="C35" s="317">
        <v>97.86</v>
      </c>
      <c r="D35" s="317">
        <v>108.22</v>
      </c>
      <c r="E35" s="317">
        <v>119.86</v>
      </c>
      <c r="F35" s="317">
        <v>124.22</v>
      </c>
      <c r="G35" s="317">
        <v>130.62</v>
      </c>
      <c r="H35" s="317">
        <v>134.31</v>
      </c>
      <c r="I35" s="320">
        <v>163.85</v>
      </c>
    </row>
    <row r="36" spans="1:9" x14ac:dyDescent="0.25">
      <c r="A36" s="58">
        <v>26</v>
      </c>
      <c r="B36" s="317">
        <v>61.27</v>
      </c>
      <c r="C36" s="317">
        <v>101.35</v>
      </c>
      <c r="D36" s="317">
        <v>111.35</v>
      </c>
      <c r="E36" s="317">
        <v>123.31</v>
      </c>
      <c r="F36" s="317">
        <v>127.71</v>
      </c>
      <c r="G36" s="317">
        <v>134.26</v>
      </c>
      <c r="H36" s="317">
        <v>138.13</v>
      </c>
      <c r="I36" s="320">
        <v>168.53</v>
      </c>
    </row>
    <row r="37" spans="1:9" x14ac:dyDescent="0.25">
      <c r="A37" s="58">
        <v>27</v>
      </c>
      <c r="B37" s="317">
        <v>63.04</v>
      </c>
      <c r="C37" s="317">
        <v>104.68</v>
      </c>
      <c r="D37" s="317">
        <v>114.26</v>
      </c>
      <c r="E37" s="317">
        <v>126.44</v>
      </c>
      <c r="F37" s="317">
        <v>131.08000000000001</v>
      </c>
      <c r="G37" s="317">
        <v>137.76</v>
      </c>
      <c r="H37" s="317">
        <v>141.76</v>
      </c>
      <c r="I37" s="320">
        <v>172.94</v>
      </c>
    </row>
    <row r="38" spans="1:9" x14ac:dyDescent="0.25">
      <c r="A38" s="58">
        <v>28</v>
      </c>
      <c r="B38" s="317">
        <v>64.319999999999993</v>
      </c>
      <c r="C38" s="317">
        <v>108.17</v>
      </c>
      <c r="D38" s="317">
        <v>117.9</v>
      </c>
      <c r="E38" s="317">
        <v>130.44</v>
      </c>
      <c r="F38" s="317">
        <v>134.49</v>
      </c>
      <c r="G38" s="317">
        <v>141.31</v>
      </c>
      <c r="H38" s="317">
        <v>145.49</v>
      </c>
      <c r="I38" s="320">
        <v>177.49</v>
      </c>
    </row>
    <row r="39" spans="1:9" x14ac:dyDescent="0.25">
      <c r="A39" s="58">
        <v>29</v>
      </c>
      <c r="B39" s="317">
        <v>66.319999999999993</v>
      </c>
      <c r="C39" s="317">
        <v>111.58</v>
      </c>
      <c r="D39" s="317">
        <v>121.77</v>
      </c>
      <c r="E39" s="317">
        <v>134.62</v>
      </c>
      <c r="F39" s="317">
        <v>137.99</v>
      </c>
      <c r="G39" s="317">
        <v>144.85</v>
      </c>
      <c r="H39" s="317">
        <v>149.04</v>
      </c>
      <c r="I39" s="320">
        <v>181.8</v>
      </c>
    </row>
    <row r="40" spans="1:9" x14ac:dyDescent="0.25">
      <c r="A40" s="58">
        <v>30</v>
      </c>
      <c r="B40" s="317">
        <v>68.180000000000007</v>
      </c>
      <c r="C40" s="317">
        <v>115.04</v>
      </c>
      <c r="D40" s="317">
        <v>125.62</v>
      </c>
      <c r="E40" s="317">
        <v>138.80000000000001</v>
      </c>
      <c r="F40" s="317">
        <v>141.94999999999999</v>
      </c>
      <c r="G40" s="317">
        <v>149.04</v>
      </c>
      <c r="H40" s="317">
        <v>153.76</v>
      </c>
      <c r="I40" s="320">
        <v>187.58</v>
      </c>
    </row>
    <row r="41" spans="1:9" x14ac:dyDescent="0.25">
      <c r="A41" s="58">
        <v>31</v>
      </c>
      <c r="B41" s="317">
        <v>69.86</v>
      </c>
      <c r="C41" s="317">
        <v>118.49</v>
      </c>
      <c r="D41" s="317">
        <v>129.4</v>
      </c>
      <c r="E41" s="317">
        <v>142.99</v>
      </c>
      <c r="F41" s="317">
        <v>146.44</v>
      </c>
      <c r="G41" s="317">
        <v>153.66999999999999</v>
      </c>
      <c r="H41" s="317">
        <v>158.62</v>
      </c>
      <c r="I41" s="320">
        <v>193.53</v>
      </c>
    </row>
    <row r="42" spans="1:9" x14ac:dyDescent="0.25">
      <c r="A42" s="58">
        <v>32</v>
      </c>
      <c r="B42" s="317">
        <v>71.72</v>
      </c>
      <c r="C42" s="317">
        <v>122.08</v>
      </c>
      <c r="D42" s="317">
        <v>133.31</v>
      </c>
      <c r="E42" s="317">
        <v>147.13</v>
      </c>
      <c r="F42" s="317">
        <v>150.71</v>
      </c>
      <c r="G42" s="317">
        <v>158.13</v>
      </c>
      <c r="H42" s="317">
        <v>163.35</v>
      </c>
      <c r="I42" s="320">
        <v>199.3</v>
      </c>
    </row>
    <row r="43" spans="1:9" x14ac:dyDescent="0.25">
      <c r="A43" s="58">
        <v>33</v>
      </c>
      <c r="B43" s="317">
        <v>73.95</v>
      </c>
      <c r="C43" s="317">
        <v>125.44</v>
      </c>
      <c r="D43" s="317">
        <v>137.13</v>
      </c>
      <c r="E43" s="317">
        <v>151.31</v>
      </c>
      <c r="F43" s="317">
        <v>155.13</v>
      </c>
      <c r="G43" s="317">
        <v>162.66999999999999</v>
      </c>
      <c r="H43" s="317">
        <v>168.03</v>
      </c>
      <c r="I43" s="320">
        <v>204.98</v>
      </c>
    </row>
    <row r="44" spans="1:9" x14ac:dyDescent="0.25">
      <c r="A44" s="58">
        <v>34</v>
      </c>
      <c r="B44" s="317">
        <v>76.08</v>
      </c>
      <c r="C44" s="317">
        <v>128.81</v>
      </c>
      <c r="D44" s="317">
        <v>141.08000000000001</v>
      </c>
      <c r="E44" s="317">
        <v>155.62</v>
      </c>
      <c r="F44" s="317">
        <v>159.4</v>
      </c>
      <c r="G44" s="317">
        <v>167.12</v>
      </c>
      <c r="H44" s="317">
        <v>172.71</v>
      </c>
      <c r="I44" s="320">
        <v>210.71</v>
      </c>
    </row>
    <row r="45" spans="1:9" x14ac:dyDescent="0.25">
      <c r="A45" s="58">
        <v>35</v>
      </c>
      <c r="B45" s="317">
        <v>78.040000000000006</v>
      </c>
      <c r="C45" s="317">
        <v>132.31</v>
      </c>
      <c r="D45" s="317">
        <v>144.76</v>
      </c>
      <c r="E45" s="317">
        <v>159.58000000000001</v>
      </c>
      <c r="F45" s="317">
        <v>163.66999999999999</v>
      </c>
      <c r="G45" s="317">
        <v>171.53</v>
      </c>
      <c r="H45" s="317">
        <v>177.44</v>
      </c>
      <c r="I45" s="320">
        <v>216.48</v>
      </c>
    </row>
    <row r="46" spans="1:9" x14ac:dyDescent="0.25">
      <c r="A46" s="58">
        <v>36</v>
      </c>
      <c r="B46" s="317">
        <v>80.040000000000006</v>
      </c>
      <c r="C46" s="317">
        <v>135.80000000000001</v>
      </c>
      <c r="D46" s="317">
        <v>148.71</v>
      </c>
      <c r="E46" s="317">
        <v>163.85</v>
      </c>
      <c r="F46" s="317">
        <v>168.17</v>
      </c>
      <c r="G46" s="317">
        <v>176.16</v>
      </c>
      <c r="H46" s="317">
        <v>182.21</v>
      </c>
      <c r="I46" s="320">
        <v>222.3</v>
      </c>
    </row>
    <row r="47" spans="1:9" x14ac:dyDescent="0.25">
      <c r="A47" s="58">
        <v>37</v>
      </c>
      <c r="B47" s="317">
        <v>81.77</v>
      </c>
      <c r="C47" s="317">
        <v>139.16999999999999</v>
      </c>
      <c r="D47" s="317">
        <v>152.53</v>
      </c>
      <c r="E47" s="317">
        <v>167.98</v>
      </c>
      <c r="F47" s="317">
        <v>172.62</v>
      </c>
      <c r="G47" s="317">
        <v>180.76</v>
      </c>
      <c r="H47" s="317">
        <v>186.98</v>
      </c>
      <c r="I47" s="320">
        <v>228.12</v>
      </c>
    </row>
    <row r="48" spans="1:9" x14ac:dyDescent="0.25">
      <c r="A48" s="58">
        <v>38</v>
      </c>
      <c r="B48" s="317">
        <v>83.68</v>
      </c>
      <c r="C48" s="317">
        <v>142.71</v>
      </c>
      <c r="D48" s="317">
        <v>156.4</v>
      </c>
      <c r="E48" s="317">
        <v>172.22</v>
      </c>
      <c r="F48" s="317">
        <v>176.89</v>
      </c>
      <c r="G48" s="317">
        <v>185.21</v>
      </c>
      <c r="H48" s="317">
        <v>191.62</v>
      </c>
      <c r="I48" s="320">
        <v>233.79</v>
      </c>
    </row>
    <row r="49" spans="1:9" x14ac:dyDescent="0.25">
      <c r="A49" s="58">
        <v>39</v>
      </c>
      <c r="B49" s="317">
        <v>85.77</v>
      </c>
      <c r="C49" s="317">
        <v>146.16999999999999</v>
      </c>
      <c r="D49" s="317">
        <v>160.31</v>
      </c>
      <c r="E49" s="317">
        <v>176.35</v>
      </c>
      <c r="F49" s="317">
        <v>181.03</v>
      </c>
      <c r="G49" s="317">
        <v>189.49</v>
      </c>
      <c r="H49" s="317">
        <v>196.39</v>
      </c>
      <c r="I49" s="320">
        <v>239.61</v>
      </c>
    </row>
    <row r="50" spans="1:9" x14ac:dyDescent="0.25">
      <c r="A50" s="58">
        <v>40</v>
      </c>
      <c r="B50" s="317">
        <v>87.59</v>
      </c>
      <c r="C50" s="317">
        <v>149.49</v>
      </c>
      <c r="D50" s="317">
        <v>164.22</v>
      </c>
      <c r="E50" s="317">
        <v>180.62</v>
      </c>
      <c r="F50" s="317">
        <v>185.44</v>
      </c>
      <c r="G50" s="317">
        <v>194.03</v>
      </c>
      <c r="H50" s="317">
        <v>201.16</v>
      </c>
      <c r="I50" s="320">
        <v>245.43</v>
      </c>
    </row>
    <row r="51" spans="1:9" x14ac:dyDescent="0.25">
      <c r="A51" s="58">
        <v>41</v>
      </c>
      <c r="B51" s="317">
        <v>89.31</v>
      </c>
      <c r="C51" s="317">
        <v>153.04</v>
      </c>
      <c r="D51" s="317">
        <v>168.03</v>
      </c>
      <c r="E51" s="317">
        <v>184.71</v>
      </c>
      <c r="F51" s="317">
        <v>189.94</v>
      </c>
      <c r="G51" s="317">
        <v>198.71</v>
      </c>
      <c r="H51" s="317">
        <v>205.85</v>
      </c>
      <c r="I51" s="320">
        <v>251.12</v>
      </c>
    </row>
    <row r="52" spans="1:9" x14ac:dyDescent="0.25">
      <c r="A52" s="58">
        <v>42</v>
      </c>
      <c r="B52" s="317">
        <v>90.9</v>
      </c>
      <c r="C52" s="317">
        <v>156.53</v>
      </c>
      <c r="D52" s="317">
        <v>171.89</v>
      </c>
      <c r="E52" s="317">
        <v>188.85</v>
      </c>
      <c r="F52" s="317">
        <v>194.39</v>
      </c>
      <c r="G52" s="317">
        <v>203.25</v>
      </c>
      <c r="H52" s="317">
        <v>210.52</v>
      </c>
      <c r="I52" s="320">
        <v>256.83999999999997</v>
      </c>
    </row>
    <row r="53" spans="1:9" x14ac:dyDescent="0.25">
      <c r="A53" s="58">
        <v>43</v>
      </c>
      <c r="B53" s="317">
        <v>92.99</v>
      </c>
      <c r="C53" s="317">
        <v>159.88999999999999</v>
      </c>
      <c r="D53" s="317">
        <v>175.67</v>
      </c>
      <c r="E53" s="317">
        <v>192.94</v>
      </c>
      <c r="F53" s="317">
        <v>198.71</v>
      </c>
      <c r="G53" s="317">
        <v>207.67</v>
      </c>
      <c r="H53" s="317">
        <v>215.3</v>
      </c>
      <c r="I53" s="320">
        <v>262.66000000000003</v>
      </c>
    </row>
    <row r="54" spans="1:9" x14ac:dyDescent="0.25">
      <c r="A54" s="58">
        <v>44</v>
      </c>
      <c r="B54" s="317">
        <v>94.68</v>
      </c>
      <c r="C54" s="317">
        <v>163.4</v>
      </c>
      <c r="D54" s="317">
        <v>179.58</v>
      </c>
      <c r="E54" s="317">
        <v>197.12</v>
      </c>
      <c r="F54" s="317">
        <v>202.98</v>
      </c>
      <c r="G54" s="317">
        <v>212.12</v>
      </c>
      <c r="H54" s="317">
        <v>219.98</v>
      </c>
      <c r="I54" s="320">
        <v>268.39</v>
      </c>
    </row>
    <row r="55" spans="1:9" x14ac:dyDescent="0.25">
      <c r="A55" s="58">
        <v>45</v>
      </c>
      <c r="B55" s="317">
        <v>96.5</v>
      </c>
      <c r="C55" s="317">
        <v>166.89</v>
      </c>
      <c r="D55" s="317">
        <v>183.3</v>
      </c>
      <c r="E55" s="317">
        <v>201.16</v>
      </c>
      <c r="F55" s="317">
        <v>207.34</v>
      </c>
      <c r="G55" s="317">
        <v>216.61</v>
      </c>
      <c r="H55" s="317">
        <v>224.8</v>
      </c>
      <c r="I55" s="320">
        <v>274.25</v>
      </c>
    </row>
    <row r="56" spans="1:9" x14ac:dyDescent="0.25">
      <c r="A56" s="58">
        <v>46</v>
      </c>
      <c r="B56" s="317">
        <v>98.4</v>
      </c>
      <c r="C56" s="317">
        <v>170.22</v>
      </c>
      <c r="D56" s="317">
        <v>187.4</v>
      </c>
      <c r="E56" s="317">
        <v>205.48</v>
      </c>
      <c r="F56" s="317">
        <v>211.67</v>
      </c>
      <c r="G56" s="317">
        <v>221.03</v>
      </c>
      <c r="H56" s="317">
        <v>229.48</v>
      </c>
      <c r="I56" s="320">
        <v>279.97000000000003</v>
      </c>
    </row>
    <row r="57" spans="1:9" x14ac:dyDescent="0.25">
      <c r="A57" s="58">
        <v>47</v>
      </c>
      <c r="B57" s="317">
        <v>100.44</v>
      </c>
      <c r="C57" s="317">
        <v>173.71</v>
      </c>
      <c r="D57" s="317">
        <v>191.16</v>
      </c>
      <c r="E57" s="317">
        <v>209.58</v>
      </c>
      <c r="F57" s="317">
        <v>216.03</v>
      </c>
      <c r="G57" s="317">
        <v>225.52</v>
      </c>
      <c r="H57" s="317">
        <v>234.21</v>
      </c>
      <c r="I57" s="320">
        <v>285.75</v>
      </c>
    </row>
    <row r="58" spans="1:9" x14ac:dyDescent="0.25">
      <c r="A58" s="58">
        <v>48</v>
      </c>
      <c r="B58" s="317">
        <v>102.17</v>
      </c>
      <c r="C58" s="317">
        <v>177.26</v>
      </c>
      <c r="D58" s="317">
        <v>194.94</v>
      </c>
      <c r="E58" s="317">
        <v>213.57</v>
      </c>
      <c r="F58" s="317">
        <v>220.39</v>
      </c>
      <c r="G58" s="317">
        <v>229.98</v>
      </c>
      <c r="H58" s="317">
        <v>238.94</v>
      </c>
      <c r="I58" s="320">
        <v>291.52</v>
      </c>
    </row>
    <row r="59" spans="1:9" x14ac:dyDescent="0.25">
      <c r="A59" s="58">
        <v>49</v>
      </c>
      <c r="B59" s="317">
        <v>103.99</v>
      </c>
      <c r="C59" s="317">
        <v>180.58</v>
      </c>
      <c r="D59" s="317">
        <v>198.85</v>
      </c>
      <c r="E59" s="317">
        <v>217.71</v>
      </c>
      <c r="F59" s="317">
        <v>224.89</v>
      </c>
      <c r="G59" s="317">
        <v>234.61</v>
      </c>
      <c r="H59" s="317">
        <v>243.7</v>
      </c>
      <c r="I59" s="320">
        <v>297.33</v>
      </c>
    </row>
    <row r="60" spans="1:9" x14ac:dyDescent="0.25">
      <c r="A60" s="58">
        <v>50</v>
      </c>
      <c r="B60" s="317">
        <v>106.22</v>
      </c>
      <c r="C60" s="317">
        <v>184.12</v>
      </c>
      <c r="D60" s="317">
        <v>202.76</v>
      </c>
      <c r="E60" s="317">
        <v>221.98</v>
      </c>
      <c r="F60" s="317">
        <v>229.07</v>
      </c>
      <c r="G60" s="317">
        <v>238.89</v>
      </c>
      <c r="H60" s="317">
        <v>248.39</v>
      </c>
      <c r="I60" s="320">
        <v>303.02</v>
      </c>
    </row>
    <row r="61" spans="1:9" x14ac:dyDescent="0.25">
      <c r="A61" s="58">
        <v>51</v>
      </c>
      <c r="B61" s="317">
        <v>108.08</v>
      </c>
      <c r="C61" s="317">
        <v>187.62</v>
      </c>
      <c r="D61" s="317">
        <v>206.58</v>
      </c>
      <c r="E61" s="317">
        <v>226.03</v>
      </c>
      <c r="F61" s="317">
        <v>233.39</v>
      </c>
      <c r="G61" s="317">
        <v>243.3</v>
      </c>
      <c r="H61" s="317">
        <v>252.48</v>
      </c>
      <c r="I61" s="320">
        <v>308.02</v>
      </c>
    </row>
    <row r="62" spans="1:9" x14ac:dyDescent="0.25">
      <c r="A62" s="58">
        <v>52</v>
      </c>
      <c r="B62" s="317">
        <v>109.95</v>
      </c>
      <c r="C62" s="317">
        <v>190.89</v>
      </c>
      <c r="D62" s="317">
        <v>210.34</v>
      </c>
      <c r="E62" s="317">
        <v>230.07</v>
      </c>
      <c r="F62" s="317">
        <v>237.89</v>
      </c>
      <c r="G62" s="317">
        <v>247.88</v>
      </c>
      <c r="H62" s="317">
        <v>257.93</v>
      </c>
      <c r="I62" s="320">
        <v>314.7</v>
      </c>
    </row>
    <row r="63" spans="1:9" x14ac:dyDescent="0.25">
      <c r="A63" s="58">
        <v>53</v>
      </c>
      <c r="B63" s="317">
        <v>111.72</v>
      </c>
      <c r="C63" s="317">
        <v>194.44</v>
      </c>
      <c r="D63" s="317">
        <v>214.3</v>
      </c>
      <c r="E63" s="317">
        <v>234.21</v>
      </c>
      <c r="F63" s="317">
        <v>242.25</v>
      </c>
      <c r="G63" s="317">
        <v>252.39</v>
      </c>
      <c r="H63" s="317">
        <v>262.66000000000003</v>
      </c>
      <c r="I63" s="320">
        <v>320.42</v>
      </c>
    </row>
    <row r="64" spans="1:9" x14ac:dyDescent="0.25">
      <c r="A64" s="58">
        <v>54</v>
      </c>
      <c r="B64" s="317">
        <v>113.72</v>
      </c>
      <c r="C64" s="317">
        <v>197.94</v>
      </c>
      <c r="D64" s="317">
        <v>218.07</v>
      </c>
      <c r="E64" s="317">
        <v>238.25</v>
      </c>
      <c r="F64" s="317">
        <v>246.61</v>
      </c>
      <c r="G64" s="317">
        <v>256.83999999999997</v>
      </c>
      <c r="H64" s="317">
        <v>267.33999999999997</v>
      </c>
      <c r="I64" s="320">
        <v>326.14999999999998</v>
      </c>
    </row>
    <row r="65" spans="1:9" x14ac:dyDescent="0.25">
      <c r="A65" s="58">
        <v>55</v>
      </c>
      <c r="B65" s="317">
        <v>115.99</v>
      </c>
      <c r="C65" s="317">
        <v>202.48</v>
      </c>
      <c r="D65" s="317">
        <v>222.07</v>
      </c>
      <c r="E65" s="317">
        <v>242.48</v>
      </c>
      <c r="F65" s="317">
        <v>250.93</v>
      </c>
      <c r="G65" s="317">
        <v>261.20999999999998</v>
      </c>
      <c r="H65" s="317">
        <v>272.02</v>
      </c>
      <c r="I65" s="320">
        <v>331.88</v>
      </c>
    </row>
    <row r="66" spans="1:9" x14ac:dyDescent="0.25">
      <c r="A66" s="58">
        <v>56</v>
      </c>
      <c r="B66" s="317">
        <v>118.4</v>
      </c>
      <c r="C66" s="317">
        <v>206.03</v>
      </c>
      <c r="D66" s="317">
        <v>225.85</v>
      </c>
      <c r="E66" s="317">
        <v>246.48</v>
      </c>
      <c r="F66" s="317">
        <v>255.25</v>
      </c>
      <c r="G66" s="317">
        <v>265.66000000000003</v>
      </c>
      <c r="H66" s="317">
        <v>276.79000000000002</v>
      </c>
      <c r="I66" s="320">
        <v>337.69</v>
      </c>
    </row>
    <row r="67" spans="1:9" x14ac:dyDescent="0.25">
      <c r="A67" s="58">
        <v>57</v>
      </c>
      <c r="B67" s="317">
        <v>120.44</v>
      </c>
      <c r="C67" s="317">
        <v>209.48</v>
      </c>
      <c r="D67" s="317">
        <v>229.7</v>
      </c>
      <c r="E67" s="317">
        <v>250.61</v>
      </c>
      <c r="F67" s="317">
        <v>259.57</v>
      </c>
      <c r="G67" s="317">
        <v>270.11</v>
      </c>
      <c r="H67" s="317">
        <v>281.48</v>
      </c>
      <c r="I67" s="320">
        <v>343.38</v>
      </c>
    </row>
    <row r="68" spans="1:9" x14ac:dyDescent="0.25">
      <c r="A68" s="58">
        <v>58</v>
      </c>
      <c r="B68" s="317">
        <v>122.49</v>
      </c>
      <c r="C68" s="317">
        <v>212.8</v>
      </c>
      <c r="D68" s="317">
        <v>233.52</v>
      </c>
      <c r="E68" s="317">
        <v>254.61</v>
      </c>
      <c r="F68" s="317">
        <v>263.97000000000003</v>
      </c>
      <c r="G68" s="317">
        <v>274.57</v>
      </c>
      <c r="H68" s="317">
        <v>286.2</v>
      </c>
      <c r="I68" s="320">
        <v>349.15</v>
      </c>
    </row>
    <row r="69" spans="1:9" x14ac:dyDescent="0.25">
      <c r="A69" s="58">
        <v>59</v>
      </c>
      <c r="B69" s="317">
        <v>124.17</v>
      </c>
      <c r="C69" s="317">
        <v>216.25</v>
      </c>
      <c r="D69" s="317">
        <v>237.34</v>
      </c>
      <c r="E69" s="317">
        <v>258.7</v>
      </c>
      <c r="F69" s="317">
        <v>268.43</v>
      </c>
      <c r="G69" s="317">
        <v>279.06</v>
      </c>
      <c r="H69" s="317">
        <v>290.93</v>
      </c>
      <c r="I69" s="320">
        <v>354.92</v>
      </c>
    </row>
    <row r="70" spans="1:9" x14ac:dyDescent="0.25">
      <c r="A70" s="58">
        <v>60</v>
      </c>
      <c r="B70" s="317">
        <v>125.86</v>
      </c>
      <c r="C70" s="317">
        <v>219.71</v>
      </c>
      <c r="D70" s="317">
        <v>241.21</v>
      </c>
      <c r="E70" s="317">
        <v>262.79000000000002</v>
      </c>
      <c r="F70" s="317">
        <v>272.75</v>
      </c>
      <c r="G70" s="317">
        <v>283.48</v>
      </c>
      <c r="H70" s="317">
        <v>295.66000000000003</v>
      </c>
      <c r="I70" s="320">
        <v>360.69</v>
      </c>
    </row>
    <row r="71" spans="1:9" x14ac:dyDescent="0.25">
      <c r="A71" s="58">
        <v>61</v>
      </c>
      <c r="B71" s="317">
        <v>127.62</v>
      </c>
      <c r="C71" s="317">
        <v>223.25</v>
      </c>
      <c r="D71" s="317">
        <v>245.25</v>
      </c>
      <c r="E71" s="317">
        <v>267.06</v>
      </c>
      <c r="F71" s="317">
        <v>277.11</v>
      </c>
      <c r="G71" s="317">
        <v>287.88</v>
      </c>
      <c r="H71" s="317">
        <v>300.38</v>
      </c>
      <c r="I71" s="320">
        <v>366.47</v>
      </c>
    </row>
    <row r="72" spans="1:9" x14ac:dyDescent="0.25">
      <c r="A72" s="58">
        <v>62</v>
      </c>
      <c r="B72" s="317">
        <v>129.62</v>
      </c>
      <c r="C72" s="317">
        <v>226.61</v>
      </c>
      <c r="D72" s="317">
        <v>248.98</v>
      </c>
      <c r="E72" s="317">
        <v>270.97000000000003</v>
      </c>
      <c r="F72" s="317">
        <v>281.39</v>
      </c>
      <c r="G72" s="317">
        <v>292.24</v>
      </c>
      <c r="H72" s="317">
        <v>305.2</v>
      </c>
      <c r="I72" s="320">
        <v>372.33</v>
      </c>
    </row>
    <row r="73" spans="1:9" x14ac:dyDescent="0.25">
      <c r="A73" s="58">
        <v>63</v>
      </c>
      <c r="B73" s="317">
        <v>131.76</v>
      </c>
      <c r="C73" s="317">
        <v>230.03</v>
      </c>
      <c r="D73" s="317">
        <v>252.84</v>
      </c>
      <c r="E73" s="317">
        <v>275.06</v>
      </c>
      <c r="F73" s="317">
        <v>285.79000000000002</v>
      </c>
      <c r="G73" s="317">
        <v>296.79000000000002</v>
      </c>
      <c r="H73" s="317">
        <v>309.97000000000003</v>
      </c>
      <c r="I73" s="320">
        <v>378.14</v>
      </c>
    </row>
    <row r="74" spans="1:9" x14ac:dyDescent="0.25">
      <c r="A74" s="58">
        <v>64</v>
      </c>
      <c r="B74" s="317">
        <v>133.53</v>
      </c>
      <c r="C74" s="317">
        <v>233.48</v>
      </c>
      <c r="D74" s="317">
        <v>256.66000000000003</v>
      </c>
      <c r="E74" s="317">
        <v>279.06</v>
      </c>
      <c r="F74" s="317">
        <v>290.2</v>
      </c>
      <c r="G74" s="317">
        <v>301.24</v>
      </c>
      <c r="H74" s="317">
        <v>314.7</v>
      </c>
      <c r="I74" s="320">
        <v>383.92</v>
      </c>
    </row>
    <row r="75" spans="1:9" x14ac:dyDescent="0.25">
      <c r="A75" s="58">
        <v>65</v>
      </c>
      <c r="B75" s="317">
        <v>135.80000000000001</v>
      </c>
      <c r="C75" s="317">
        <v>236.94</v>
      </c>
      <c r="D75" s="317">
        <v>260.48</v>
      </c>
      <c r="E75" s="317">
        <v>283.11</v>
      </c>
      <c r="F75" s="317">
        <v>294.52</v>
      </c>
      <c r="G75" s="317">
        <v>305.57</v>
      </c>
      <c r="H75" s="317">
        <v>319.33</v>
      </c>
      <c r="I75" s="320">
        <v>389.6</v>
      </c>
    </row>
    <row r="76" spans="1:9" x14ac:dyDescent="0.25">
      <c r="A76" s="58">
        <v>66</v>
      </c>
      <c r="B76" s="317">
        <v>138.35</v>
      </c>
      <c r="C76" s="317">
        <v>240.48</v>
      </c>
      <c r="D76" s="317">
        <v>264.43</v>
      </c>
      <c r="E76" s="317">
        <v>287.29000000000002</v>
      </c>
      <c r="F76" s="317">
        <v>298.88</v>
      </c>
      <c r="G76" s="317">
        <v>310.02</v>
      </c>
      <c r="H76" s="317">
        <v>324.02</v>
      </c>
      <c r="I76" s="320">
        <v>395.28</v>
      </c>
    </row>
    <row r="77" spans="1:9" x14ac:dyDescent="0.25">
      <c r="A77" s="58">
        <v>67</v>
      </c>
      <c r="B77" s="317">
        <v>139.94999999999999</v>
      </c>
      <c r="C77" s="317">
        <v>243.84</v>
      </c>
      <c r="D77" s="317">
        <v>268.33999999999997</v>
      </c>
      <c r="E77" s="317">
        <v>291.39</v>
      </c>
      <c r="F77" s="317">
        <v>303.11</v>
      </c>
      <c r="G77" s="317">
        <v>314.29000000000002</v>
      </c>
      <c r="H77" s="317">
        <v>328.79</v>
      </c>
      <c r="I77" s="320">
        <v>401.1</v>
      </c>
    </row>
    <row r="78" spans="1:9" x14ac:dyDescent="0.25">
      <c r="A78" s="58">
        <v>68</v>
      </c>
      <c r="B78" s="317">
        <v>141.80000000000001</v>
      </c>
      <c r="C78" s="317">
        <v>247.3</v>
      </c>
      <c r="D78" s="317">
        <v>272.14999999999998</v>
      </c>
      <c r="E78" s="317">
        <v>295.33</v>
      </c>
      <c r="F78" s="317">
        <v>307.66000000000003</v>
      </c>
      <c r="G78" s="317">
        <v>318.93</v>
      </c>
      <c r="H78" s="317">
        <v>333.65</v>
      </c>
      <c r="I78" s="320">
        <v>407.05</v>
      </c>
    </row>
    <row r="79" spans="1:9" x14ac:dyDescent="0.25">
      <c r="A79" s="58">
        <v>69</v>
      </c>
      <c r="B79" s="317">
        <v>144.04</v>
      </c>
      <c r="C79" s="317">
        <v>250.79</v>
      </c>
      <c r="D79" s="317">
        <v>275.97000000000003</v>
      </c>
      <c r="E79" s="317">
        <v>299.38</v>
      </c>
      <c r="F79" s="317">
        <v>311.88</v>
      </c>
      <c r="G79" s="317">
        <v>323.2</v>
      </c>
      <c r="H79" s="317">
        <v>338.15</v>
      </c>
      <c r="I79" s="320">
        <v>412.55</v>
      </c>
    </row>
    <row r="80" spans="1:9" x14ac:dyDescent="0.25">
      <c r="A80" s="59">
        <v>70</v>
      </c>
      <c r="B80" s="321">
        <v>146.66999999999999</v>
      </c>
      <c r="C80" s="322">
        <v>254.25</v>
      </c>
      <c r="D80" s="322">
        <v>279.88</v>
      </c>
      <c r="E80" s="322">
        <v>303.42</v>
      </c>
      <c r="F80" s="322">
        <v>316.29000000000002</v>
      </c>
      <c r="G80" s="322">
        <v>327.60000000000002</v>
      </c>
      <c r="H80" s="322">
        <v>342.93</v>
      </c>
      <c r="I80" s="323">
        <v>418.37</v>
      </c>
    </row>
    <row r="82" spans="1:4" x14ac:dyDescent="0.25">
      <c r="A82" s="293" t="s">
        <v>210</v>
      </c>
      <c r="B82" s="11"/>
      <c r="C82" s="330">
        <v>12.5</v>
      </c>
    </row>
    <row r="83" spans="1:4" x14ac:dyDescent="0.25">
      <c r="A83" s="12" t="s">
        <v>122</v>
      </c>
      <c r="B83" s="4"/>
      <c r="C83" s="8">
        <v>5</v>
      </c>
      <c r="D83" s="4"/>
    </row>
    <row r="84" spans="1:4" x14ac:dyDescent="0.25">
      <c r="A84" s="4" t="s">
        <v>218</v>
      </c>
      <c r="C84" s="40">
        <v>0.2</v>
      </c>
    </row>
    <row r="85" spans="1:4" x14ac:dyDescent="0.25">
      <c r="A85" s="81"/>
      <c r="B85" s="8"/>
      <c r="C85" s="8"/>
    </row>
  </sheetData>
  <mergeCells count="1">
    <mergeCell ref="B5:I5"/>
  </mergeCells>
  <phoneticPr fontId="5" type="noConversion"/>
  <printOptions gridLines="1"/>
  <pageMargins left="0.2" right="0.2" top="0.2" bottom="0.2" header="0.15" footer="0.12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2"/>
  <sheetViews>
    <sheetView workbookViewId="0">
      <selection activeCell="M2" sqref="M2"/>
    </sheetView>
  </sheetViews>
  <sheetFormatPr defaultColWidth="9.6640625" defaultRowHeight="15" x14ac:dyDescent="0.25"/>
  <cols>
    <col min="1" max="1" width="21.6640625" style="474" customWidth="1"/>
    <col min="2" max="2" width="12.77734375" style="474" customWidth="1"/>
    <col min="3" max="3" width="12.6640625" style="474" customWidth="1"/>
    <col min="4" max="4" width="12.77734375" style="474" customWidth="1"/>
    <col min="5" max="5" width="11.5546875" style="474" customWidth="1"/>
    <col min="6" max="6" width="11.6640625" style="474" customWidth="1"/>
    <col min="7" max="7" width="10.21875" style="474" customWidth="1"/>
    <col min="8" max="8" width="11.6640625" style="474" customWidth="1"/>
    <col min="9" max="9" width="10.77734375" style="474" customWidth="1"/>
    <col min="10" max="10" width="10.5546875" style="474" customWidth="1"/>
    <col min="11" max="11" width="12.21875" style="474" customWidth="1"/>
    <col min="12" max="12" width="11.5546875" style="474" customWidth="1"/>
    <col min="13" max="13" width="10.77734375" style="474" customWidth="1"/>
    <col min="14" max="14" width="11" style="474" customWidth="1"/>
    <col min="15" max="15" width="12.21875" style="474" customWidth="1"/>
    <col min="16" max="16384" width="9.6640625" style="474"/>
  </cols>
  <sheetData>
    <row r="1" spans="1:20" ht="15.6" x14ac:dyDescent="0.3">
      <c r="A1" s="477" t="s">
        <v>309</v>
      </c>
      <c r="B1" s="477"/>
      <c r="C1" s="477"/>
      <c r="D1" s="477"/>
      <c r="E1" s="477"/>
      <c r="F1" s="477"/>
      <c r="G1" s="477"/>
      <c r="H1" s="1053" t="s">
        <v>166</v>
      </c>
      <c r="I1" s="1053"/>
      <c r="J1" s="1053"/>
      <c r="K1" s="1051" t="s">
        <v>685</v>
      </c>
      <c r="L1" s="1053"/>
      <c r="M1" s="1053"/>
      <c r="N1" s="1053"/>
      <c r="O1" s="1053"/>
    </row>
    <row r="2" spans="1:20" ht="15.6" x14ac:dyDescent="0.3">
      <c r="A2" s="947"/>
      <c r="B2" s="947"/>
      <c r="C2" s="947"/>
      <c r="D2" s="947"/>
      <c r="E2" s="947"/>
      <c r="F2" s="947"/>
      <c r="G2" s="947"/>
      <c r="H2" s="1066" t="s">
        <v>706</v>
      </c>
      <c r="I2" s="1067"/>
      <c r="J2" s="1053"/>
      <c r="K2" s="416" t="s">
        <v>708</v>
      </c>
      <c r="L2" s="947"/>
      <c r="M2" s="557"/>
      <c r="N2" s="557"/>
      <c r="O2" s="557"/>
    </row>
    <row r="3" spans="1:20" x14ac:dyDescent="0.25">
      <c r="H3" s="1063" t="s">
        <v>706</v>
      </c>
      <c r="I3" s="1064"/>
      <c r="J3" s="1064"/>
      <c r="K3" s="1068" t="s">
        <v>712</v>
      </c>
    </row>
    <row r="4" spans="1:20" ht="16.2" thickBot="1" x14ac:dyDescent="0.35">
      <c r="A4" s="553" t="s">
        <v>308</v>
      </c>
      <c r="B4" s="469"/>
      <c r="C4" s="441"/>
      <c r="D4" s="441"/>
      <c r="E4" s="441"/>
      <c r="F4" s="441"/>
      <c r="G4" s="441"/>
      <c r="H4" s="553" t="s">
        <v>716</v>
      </c>
      <c r="I4" s="553"/>
      <c r="J4" s="553"/>
      <c r="K4" s="1047" t="s">
        <v>719</v>
      </c>
      <c r="L4" s="441"/>
      <c r="M4" s="441"/>
      <c r="N4" s="441"/>
      <c r="O4" s="441"/>
    </row>
    <row r="5" spans="1:20" ht="16.2" thickBot="1" x14ac:dyDescent="0.35">
      <c r="A5" s="665" t="s">
        <v>287</v>
      </c>
      <c r="B5" s="1130" t="s">
        <v>302</v>
      </c>
      <c r="C5" s="1131"/>
      <c r="D5" s="1131"/>
      <c r="E5" s="1131"/>
      <c r="F5" s="1131"/>
      <c r="G5" s="1132"/>
      <c r="H5" s="1133" t="s">
        <v>268</v>
      </c>
      <c r="I5" s="1134"/>
      <c r="J5" s="1134"/>
      <c r="K5" s="1134"/>
      <c r="L5" s="1131" t="s">
        <v>288</v>
      </c>
      <c r="M5" s="1131"/>
      <c r="N5" s="1131"/>
      <c r="O5" s="1132"/>
    </row>
    <row r="6" spans="1:20" ht="45.6" thickBot="1" x14ac:dyDescent="0.3">
      <c r="A6" s="688" t="s">
        <v>285</v>
      </c>
      <c r="B6" s="661" t="s">
        <v>284</v>
      </c>
      <c r="C6" s="661" t="s">
        <v>301</v>
      </c>
      <c r="D6" s="661" t="s">
        <v>283</v>
      </c>
      <c r="E6" s="661" t="s">
        <v>282</v>
      </c>
      <c r="F6" s="662" t="s">
        <v>281</v>
      </c>
      <c r="G6" s="661" t="s">
        <v>300</v>
      </c>
      <c r="H6" s="661" t="s">
        <v>24</v>
      </c>
      <c r="I6" s="661" t="s">
        <v>25</v>
      </c>
      <c r="J6" s="528" t="s">
        <v>273</v>
      </c>
      <c r="K6" s="661" t="s">
        <v>272</v>
      </c>
      <c r="L6" s="662" t="s">
        <v>24</v>
      </c>
      <c r="M6" s="509" t="s">
        <v>25</v>
      </c>
      <c r="N6" s="509" t="s">
        <v>273</v>
      </c>
      <c r="O6" s="662" t="s">
        <v>272</v>
      </c>
    </row>
    <row r="7" spans="1:20" x14ac:dyDescent="0.25">
      <c r="A7" s="574" t="s">
        <v>34</v>
      </c>
      <c r="B7" s="580">
        <v>0.218</v>
      </c>
      <c r="C7" s="580">
        <v>0.219</v>
      </c>
      <c r="D7" s="580">
        <v>0.22800000000000001</v>
      </c>
      <c r="E7" s="637">
        <v>0.248</v>
      </c>
      <c r="F7" s="637">
        <v>0.28999999999999998</v>
      </c>
      <c r="G7" s="580">
        <v>0.27</v>
      </c>
      <c r="H7" s="655">
        <v>0.38700000000000001</v>
      </c>
      <c r="I7" s="654">
        <v>0.47799999999999998</v>
      </c>
      <c r="J7" s="654">
        <v>0.53300000000000003</v>
      </c>
      <c r="K7" s="658">
        <v>0.55000000000000004</v>
      </c>
      <c r="L7" s="657">
        <v>0.435</v>
      </c>
      <c r="M7" s="656">
        <v>0.504</v>
      </c>
      <c r="N7" s="655">
        <v>0.55500000000000005</v>
      </c>
      <c r="O7" s="654">
        <v>0.58799999999999997</v>
      </c>
      <c r="S7" s="557"/>
      <c r="T7" s="557"/>
    </row>
    <row r="8" spans="1:20" x14ac:dyDescent="0.25">
      <c r="A8" s="569" t="s">
        <v>33</v>
      </c>
      <c r="B8" s="578">
        <v>0.17799999999999999</v>
      </c>
      <c r="C8" s="578">
        <v>0.17899999999999999</v>
      </c>
      <c r="D8" s="578">
        <v>0.188</v>
      </c>
      <c r="E8" s="635">
        <v>0.20799999999999999</v>
      </c>
      <c r="F8" s="635">
        <v>0.26</v>
      </c>
      <c r="G8" s="578">
        <v>0.24</v>
      </c>
      <c r="H8" s="652">
        <v>0.34699999999999998</v>
      </c>
      <c r="I8" s="567">
        <v>0.438</v>
      </c>
      <c r="J8" s="567">
        <v>0.49299999999999999</v>
      </c>
      <c r="K8" s="578">
        <v>0.51</v>
      </c>
      <c r="L8" s="653">
        <v>0.39500000000000002</v>
      </c>
      <c r="M8" s="648">
        <v>0.46400000000000002</v>
      </c>
      <c r="N8" s="652">
        <v>0.51500000000000001</v>
      </c>
      <c r="O8" s="567">
        <v>0.54800000000000004</v>
      </c>
      <c r="S8" s="557"/>
      <c r="T8" s="557"/>
    </row>
    <row r="9" spans="1:20" x14ac:dyDescent="0.25">
      <c r="A9" s="569" t="s">
        <v>32</v>
      </c>
      <c r="B9" s="578">
        <v>0.16400000000000001</v>
      </c>
      <c r="C9" s="578">
        <v>0.16500000000000001</v>
      </c>
      <c r="D9" s="578">
        <v>0.17399999999999999</v>
      </c>
      <c r="E9" s="635">
        <v>0.19400000000000001</v>
      </c>
      <c r="F9" s="629">
        <v>0.252</v>
      </c>
      <c r="G9" s="578">
        <v>0.23200000000000001</v>
      </c>
      <c r="H9" s="652">
        <v>0.33500000000000002</v>
      </c>
      <c r="I9" s="567">
        <v>0.42599999999999999</v>
      </c>
      <c r="J9" s="567">
        <v>0.48099999999999998</v>
      </c>
      <c r="K9" s="630" t="s">
        <v>29</v>
      </c>
      <c r="L9" s="648">
        <v>0.38300000000000001</v>
      </c>
      <c r="M9" s="648">
        <v>0.45200000000000001</v>
      </c>
      <c r="N9" s="687">
        <v>0.503</v>
      </c>
      <c r="O9" s="628" t="s">
        <v>29</v>
      </c>
      <c r="S9" s="557"/>
      <c r="T9" s="557"/>
    </row>
    <row r="10" spans="1:20" ht="15.6" thickBot="1" x14ac:dyDescent="0.3">
      <c r="A10" s="566" t="s">
        <v>16</v>
      </c>
      <c r="B10" s="646">
        <v>0.155</v>
      </c>
      <c r="C10" s="486">
        <v>0.156</v>
      </c>
      <c r="D10" s="610">
        <v>0.16500000000000001</v>
      </c>
      <c r="E10" s="486">
        <v>0.185</v>
      </c>
      <c r="F10" s="686">
        <v>0.24099999999999999</v>
      </c>
      <c r="G10" s="486">
        <v>0.221</v>
      </c>
      <c r="H10" s="501" t="s">
        <v>29</v>
      </c>
      <c r="I10" s="501" t="s">
        <v>29</v>
      </c>
      <c r="J10" s="501" t="s">
        <v>29</v>
      </c>
      <c r="K10" s="501" t="s">
        <v>29</v>
      </c>
      <c r="L10" s="502" t="s">
        <v>29</v>
      </c>
      <c r="M10" s="497" t="s">
        <v>29</v>
      </c>
      <c r="N10" s="497" t="s">
        <v>29</v>
      </c>
      <c r="O10" s="501" t="s">
        <v>29</v>
      </c>
    </row>
    <row r="11" spans="1:20" ht="15.6" x14ac:dyDescent="0.3">
      <c r="A11" s="553" t="s">
        <v>280</v>
      </c>
      <c r="B11" s="685"/>
      <c r="C11" s="684"/>
      <c r="D11" s="682"/>
      <c r="E11" s="682"/>
      <c r="F11" s="683"/>
      <c r="G11" s="683"/>
      <c r="H11" s="682"/>
      <c r="I11" s="682"/>
      <c r="J11" s="682"/>
      <c r="K11" s="682"/>
      <c r="L11" s="539"/>
      <c r="M11" s="681"/>
      <c r="N11" s="681"/>
      <c r="O11" s="680"/>
    </row>
    <row r="12" spans="1:20" x14ac:dyDescent="0.25">
      <c r="A12" s="632" t="s">
        <v>34</v>
      </c>
      <c r="B12" s="679">
        <v>0.61499999999999999</v>
      </c>
      <c r="C12" s="636">
        <v>0.61499999999999999</v>
      </c>
      <c r="D12" s="636">
        <v>0.61499999999999999</v>
      </c>
      <c r="E12" s="636">
        <v>0.61499999999999999</v>
      </c>
      <c r="F12" s="637">
        <v>0.72</v>
      </c>
      <c r="G12" s="637">
        <v>0.72</v>
      </c>
      <c r="H12" s="637">
        <v>0.89700000000000002</v>
      </c>
      <c r="I12" s="637">
        <v>0.89700000000000002</v>
      </c>
      <c r="J12" s="580">
        <v>0.89700000000000002</v>
      </c>
      <c r="K12" s="578">
        <v>0.89700000000000002</v>
      </c>
      <c r="L12" s="610">
        <v>0.89700000000000002</v>
      </c>
      <c r="M12" s="610">
        <v>0.89700000000000002</v>
      </c>
      <c r="N12" s="610">
        <v>0.89700000000000002</v>
      </c>
      <c r="O12" s="610">
        <v>0.89700000000000002</v>
      </c>
      <c r="Q12" s="677"/>
      <c r="R12" s="677"/>
      <c r="S12" s="677"/>
      <c r="T12" s="677"/>
    </row>
    <row r="13" spans="1:20" x14ac:dyDescent="0.25">
      <c r="A13" s="631" t="s">
        <v>33</v>
      </c>
      <c r="B13" s="678">
        <v>0.45400000000000001</v>
      </c>
      <c r="C13" s="636">
        <v>0.45400000000000001</v>
      </c>
      <c r="D13" s="636">
        <v>0.45400000000000001</v>
      </c>
      <c r="E13" s="636">
        <v>0.45400000000000001</v>
      </c>
      <c r="F13" s="1013">
        <v>0.6</v>
      </c>
      <c r="G13" s="1013">
        <v>0.6</v>
      </c>
      <c r="H13" s="1027">
        <v>0.73699999999999999</v>
      </c>
      <c r="I13" s="1027">
        <v>0.73699999999999999</v>
      </c>
      <c r="J13" s="1029">
        <v>0.73699999999999999</v>
      </c>
      <c r="K13" s="1029">
        <v>0.73699999999999999</v>
      </c>
      <c r="L13" s="1031">
        <v>0.73699999999999999</v>
      </c>
      <c r="M13" s="1029">
        <v>0.73699999999999999</v>
      </c>
      <c r="N13" s="1029">
        <v>0.73699999999999999</v>
      </c>
      <c r="O13" s="1029">
        <v>0.73699999999999999</v>
      </c>
      <c r="Q13" s="677"/>
      <c r="R13" s="677"/>
      <c r="S13" s="677"/>
      <c r="T13" s="677"/>
    </row>
    <row r="14" spans="1:20" x14ac:dyDescent="0.25">
      <c r="A14" s="631" t="s">
        <v>32</v>
      </c>
      <c r="B14" s="1026">
        <v>0.39900000000000002</v>
      </c>
      <c r="C14" s="1027" t="s">
        <v>711</v>
      </c>
      <c r="D14" s="1027">
        <v>0.39900000000000002</v>
      </c>
      <c r="E14" s="1027">
        <v>0.39900000000000002</v>
      </c>
      <c r="F14" s="1025">
        <v>0.56799999999999995</v>
      </c>
      <c r="G14" s="1025">
        <v>0.56799999999999995</v>
      </c>
      <c r="H14" s="1027">
        <v>0.68899999999999995</v>
      </c>
      <c r="I14" s="1027">
        <v>0.68899999999999995</v>
      </c>
      <c r="J14" s="1029">
        <v>0.68899999999999995</v>
      </c>
      <c r="K14" s="628" t="s">
        <v>29</v>
      </c>
      <c r="L14" s="1031">
        <v>0.68899999999999995</v>
      </c>
      <c r="M14" s="1029">
        <v>0.68899999999999995</v>
      </c>
      <c r="N14" s="1029">
        <v>0.68899999999999995</v>
      </c>
      <c r="O14" s="628" t="s">
        <v>29</v>
      </c>
      <c r="Q14" s="676"/>
      <c r="R14" s="676"/>
      <c r="S14" s="676"/>
      <c r="T14" s="557"/>
    </row>
    <row r="15" spans="1:20" x14ac:dyDescent="0.25">
      <c r="A15" s="627" t="s">
        <v>16</v>
      </c>
      <c r="B15" s="675">
        <v>0.36299999999999999</v>
      </c>
      <c r="C15" s="674">
        <v>0.36299999999999999</v>
      </c>
      <c r="D15" s="673">
        <v>0.36299999999999999</v>
      </c>
      <c r="E15" s="504">
        <v>0.36299999999999999</v>
      </c>
      <c r="F15" s="629">
        <v>0.52400000000000002</v>
      </c>
      <c r="G15" s="629">
        <v>0.52400000000000002</v>
      </c>
      <c r="H15" s="672" t="s">
        <v>29</v>
      </c>
      <c r="I15" s="672" t="s">
        <v>29</v>
      </c>
      <c r="J15" s="509" t="s">
        <v>29</v>
      </c>
      <c r="K15" s="509" t="s">
        <v>29</v>
      </c>
      <c r="L15" s="671" t="s">
        <v>29</v>
      </c>
      <c r="M15" s="671" t="s">
        <v>29</v>
      </c>
      <c r="N15" s="671" t="s">
        <v>29</v>
      </c>
      <c r="O15" s="671" t="s">
        <v>29</v>
      </c>
    </row>
    <row r="16" spans="1:20" x14ac:dyDescent="0.25">
      <c r="A16" s="562" t="s">
        <v>307</v>
      </c>
      <c r="B16" s="611">
        <v>6.4000000000000001E-2</v>
      </c>
      <c r="C16" s="611">
        <v>6.5000000000000002E-2</v>
      </c>
      <c r="D16" s="611">
        <v>7.3999999999999996E-2</v>
      </c>
      <c r="E16" s="508">
        <v>9.4E-2</v>
      </c>
      <c r="F16" s="508">
        <v>0.11</v>
      </c>
      <c r="G16" s="504">
        <v>0.09</v>
      </c>
      <c r="H16" s="508">
        <v>0.16300000000000001</v>
      </c>
      <c r="I16" s="635">
        <v>0.254</v>
      </c>
      <c r="J16" s="635">
        <v>0.309</v>
      </c>
      <c r="K16" s="635">
        <v>0.32600000000000001</v>
      </c>
      <c r="L16" s="629">
        <v>0.21099999999999999</v>
      </c>
      <c r="M16" s="635">
        <v>0.28000000000000003</v>
      </c>
      <c r="N16" s="629">
        <v>0.33100000000000002</v>
      </c>
      <c r="O16" s="567">
        <v>0.36399999999999999</v>
      </c>
    </row>
    <row r="17" spans="1:15" x14ac:dyDescent="0.25">
      <c r="A17" s="443" t="s">
        <v>306</v>
      </c>
      <c r="B17" s="611">
        <v>6.4000000000000001E-2</v>
      </c>
      <c r="C17" s="611">
        <v>6.5000000000000002E-2</v>
      </c>
      <c r="D17" s="611">
        <v>7.3999999999999996E-2</v>
      </c>
      <c r="E17" s="508">
        <v>9.4E-2</v>
      </c>
      <c r="F17" s="508">
        <v>0.11</v>
      </c>
      <c r="G17" s="504">
        <v>0.09</v>
      </c>
      <c r="H17" s="508">
        <v>0.16300000000000001</v>
      </c>
      <c r="I17" s="635">
        <v>0.254</v>
      </c>
      <c r="J17" s="635">
        <v>0.309</v>
      </c>
      <c r="K17" s="635">
        <v>0.32600000000000001</v>
      </c>
      <c r="L17" s="629">
        <v>0.21099999999999999</v>
      </c>
      <c r="M17" s="635">
        <v>0.28000000000000003</v>
      </c>
      <c r="N17" s="629">
        <v>0.33100000000000002</v>
      </c>
      <c r="O17" s="567">
        <v>0.36399999999999999</v>
      </c>
    </row>
    <row r="18" spans="1:15" x14ac:dyDescent="0.25">
      <c r="A18" s="443" t="s">
        <v>305</v>
      </c>
      <c r="B18" s="611">
        <v>6.4000000000000001E-2</v>
      </c>
      <c r="C18" s="611">
        <v>6.5000000000000002E-2</v>
      </c>
      <c r="D18" s="611">
        <v>7.3999999999999996E-2</v>
      </c>
      <c r="E18" s="508">
        <v>9.4E-2</v>
      </c>
      <c r="F18" s="508">
        <v>0.11</v>
      </c>
      <c r="G18" s="504">
        <v>0.09</v>
      </c>
      <c r="H18" s="508">
        <v>0.16300000000000001</v>
      </c>
      <c r="I18" s="635">
        <v>0.254</v>
      </c>
      <c r="J18" s="635">
        <v>0.309</v>
      </c>
      <c r="K18" s="650" t="s">
        <v>29</v>
      </c>
      <c r="L18" s="629">
        <v>0.21099999999999999</v>
      </c>
      <c r="M18" s="635">
        <v>0.28000000000000003</v>
      </c>
      <c r="N18" s="629">
        <v>0.33100000000000002</v>
      </c>
      <c r="O18" s="628" t="s">
        <v>29</v>
      </c>
    </row>
    <row r="19" spans="1:15" x14ac:dyDescent="0.25">
      <c r="A19" s="441" t="s">
        <v>304</v>
      </c>
      <c r="B19" s="670">
        <v>6.4000000000000001E-2</v>
      </c>
      <c r="C19" s="670">
        <v>6.5000000000000002E-2</v>
      </c>
      <c r="D19" s="670">
        <v>7.3999999999999996E-2</v>
      </c>
      <c r="E19" s="500">
        <v>9.4E-2</v>
      </c>
      <c r="F19" s="500">
        <v>0.11</v>
      </c>
      <c r="G19" s="497">
        <v>0.09</v>
      </c>
      <c r="H19" s="669" t="s">
        <v>29</v>
      </c>
      <c r="I19" s="669" t="s">
        <v>29</v>
      </c>
      <c r="J19" s="497" t="s">
        <v>29</v>
      </c>
      <c r="K19" s="497" t="s">
        <v>29</v>
      </c>
      <c r="L19" s="497" t="s">
        <v>29</v>
      </c>
      <c r="M19" s="497" t="s">
        <v>29</v>
      </c>
      <c r="N19" s="497" t="s">
        <v>29</v>
      </c>
      <c r="O19" s="497" t="s">
        <v>29</v>
      </c>
    </row>
    <row r="20" spans="1:15" x14ac:dyDescent="0.25">
      <c r="A20" s="441"/>
      <c r="B20" s="668"/>
      <c r="C20" s="667"/>
      <c r="D20" s="667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</row>
    <row r="21" spans="1:15" x14ac:dyDescent="0.25">
      <c r="A21" s="441"/>
      <c r="B21" s="668"/>
      <c r="C21" s="667"/>
      <c r="D21" s="667"/>
      <c r="E21" s="503"/>
      <c r="F21" s="503"/>
      <c r="G21" s="503"/>
      <c r="H21" s="503"/>
      <c r="I21" s="503"/>
      <c r="J21" s="503"/>
      <c r="K21" s="503"/>
      <c r="L21" s="503"/>
      <c r="M21" s="503"/>
      <c r="N21" s="503"/>
      <c r="O21" s="503"/>
    </row>
    <row r="22" spans="1:15" ht="16.2" thickBot="1" x14ac:dyDescent="0.35">
      <c r="A22" s="666" t="s">
        <v>303</v>
      </c>
      <c r="B22" s="666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</row>
    <row r="23" spans="1:15" ht="16.2" thickBot="1" x14ac:dyDescent="0.35">
      <c r="A23" s="665" t="s">
        <v>287</v>
      </c>
      <c r="B23" s="1130" t="s">
        <v>302</v>
      </c>
      <c r="C23" s="1131"/>
      <c r="D23" s="1131"/>
      <c r="E23" s="1131"/>
      <c r="F23" s="1131"/>
      <c r="G23" s="1132"/>
      <c r="H23" s="1133" t="s">
        <v>268</v>
      </c>
      <c r="I23" s="1134"/>
      <c r="J23" s="1134"/>
      <c r="K23" s="1134"/>
      <c r="L23" s="1131" t="s">
        <v>288</v>
      </c>
      <c r="M23" s="1131"/>
      <c r="N23" s="1131"/>
      <c r="O23" s="1132"/>
    </row>
    <row r="24" spans="1:15" ht="45.6" thickBot="1" x14ac:dyDescent="0.3">
      <c r="A24" s="515" t="s">
        <v>285</v>
      </c>
      <c r="B24" s="664" t="s">
        <v>284</v>
      </c>
      <c r="C24" s="509" t="s">
        <v>301</v>
      </c>
      <c r="D24" s="663" t="s">
        <v>283</v>
      </c>
      <c r="E24" s="661" t="s">
        <v>282</v>
      </c>
      <c r="F24" s="662" t="s">
        <v>281</v>
      </c>
      <c r="G24" s="662" t="s">
        <v>300</v>
      </c>
      <c r="H24" s="661" t="s">
        <v>24</v>
      </c>
      <c r="I24" s="661" t="s">
        <v>299</v>
      </c>
      <c r="J24" s="661" t="s">
        <v>273</v>
      </c>
      <c r="K24" s="661" t="s">
        <v>272</v>
      </c>
      <c r="L24" s="661" t="s">
        <v>24</v>
      </c>
      <c r="M24" s="528" t="s">
        <v>25</v>
      </c>
      <c r="N24" s="528" t="s">
        <v>273</v>
      </c>
      <c r="O24" s="661" t="s">
        <v>272</v>
      </c>
    </row>
    <row r="25" spans="1:15" x14ac:dyDescent="0.25">
      <c r="A25" s="574" t="s">
        <v>34</v>
      </c>
      <c r="B25" s="580">
        <v>0.13600000000000001</v>
      </c>
      <c r="C25" s="637">
        <v>0.13700000000000001</v>
      </c>
      <c r="D25" s="637">
        <v>0.14599999999999999</v>
      </c>
      <c r="E25" s="1012">
        <v>0.16700000000000001</v>
      </c>
      <c r="F25" s="660">
        <v>0.20899999999999999</v>
      </c>
      <c r="G25" s="659">
        <v>0.189</v>
      </c>
      <c r="H25" s="654">
        <v>0.24399999999999999</v>
      </c>
      <c r="I25" s="654">
        <v>0.33500000000000002</v>
      </c>
      <c r="J25" s="658">
        <v>0.39</v>
      </c>
      <c r="K25" s="654">
        <v>0.40699999999999997</v>
      </c>
      <c r="L25" s="657">
        <v>0.29199999999999998</v>
      </c>
      <c r="M25" s="656">
        <v>0.36099999999999999</v>
      </c>
      <c r="N25" s="655">
        <v>0.41199999999999998</v>
      </c>
      <c r="O25" s="654">
        <v>0.44500000000000001</v>
      </c>
    </row>
    <row r="26" spans="1:15" x14ac:dyDescent="0.25">
      <c r="A26" s="569" t="s">
        <v>33</v>
      </c>
      <c r="B26" s="578">
        <v>9.6000000000000002E-2</v>
      </c>
      <c r="C26" s="651">
        <v>9.7000000000000003E-2</v>
      </c>
      <c r="D26" s="635">
        <v>0.106</v>
      </c>
      <c r="E26" s="1013">
        <v>0.127</v>
      </c>
      <c r="F26" s="1022">
        <v>0.17899999999999999</v>
      </c>
      <c r="G26" s="1024">
        <v>0.159</v>
      </c>
      <c r="H26" s="567">
        <v>0.20399999999999999</v>
      </c>
      <c r="I26" s="567">
        <v>0.29499999999999998</v>
      </c>
      <c r="J26" s="578">
        <v>0.35</v>
      </c>
      <c r="K26" s="628">
        <v>0.36699999999999999</v>
      </c>
      <c r="L26" s="653">
        <v>0.252</v>
      </c>
      <c r="M26" s="648">
        <v>0.32100000000000001</v>
      </c>
      <c r="N26" s="652">
        <v>0.372</v>
      </c>
      <c r="O26" s="567">
        <v>0.40500000000000003</v>
      </c>
    </row>
    <row r="27" spans="1:15" x14ac:dyDescent="0.25">
      <c r="A27" s="569" t="s">
        <v>32</v>
      </c>
      <c r="B27" s="578">
        <v>8.2000000000000003E-2</v>
      </c>
      <c r="C27" s="651">
        <v>8.3000000000000004E-2</v>
      </c>
      <c r="D27" s="635">
        <v>9.1999999999999998E-2</v>
      </c>
      <c r="E27" s="1013">
        <v>0.113</v>
      </c>
      <c r="F27" s="1023">
        <v>0.17100000000000001</v>
      </c>
      <c r="G27" s="1024">
        <v>0.151</v>
      </c>
      <c r="H27" s="567">
        <v>0.192</v>
      </c>
      <c r="I27" s="567">
        <v>0.28299999999999997</v>
      </c>
      <c r="J27" s="567">
        <v>0.33800000000000002</v>
      </c>
      <c r="K27" s="650" t="s">
        <v>29</v>
      </c>
      <c r="L27" s="649">
        <v>0.24</v>
      </c>
      <c r="M27" s="648">
        <v>0.309</v>
      </c>
      <c r="N27" s="647">
        <v>0.36</v>
      </c>
      <c r="O27" s="628" t="s">
        <v>29</v>
      </c>
    </row>
    <row r="28" spans="1:15" x14ac:dyDescent="0.25">
      <c r="A28" s="566" t="s">
        <v>16</v>
      </c>
      <c r="B28" s="646">
        <v>7.2999999999999995E-2</v>
      </c>
      <c r="C28" s="645">
        <v>7.3999999999999996E-2</v>
      </c>
      <c r="D28" s="611">
        <v>8.3000000000000004E-2</v>
      </c>
      <c r="E28" s="1014">
        <v>0.104</v>
      </c>
      <c r="F28" s="644">
        <v>0.16</v>
      </c>
      <c r="G28" s="643">
        <v>0.14000000000000001</v>
      </c>
      <c r="H28" s="497" t="s">
        <v>29</v>
      </c>
      <c r="I28" s="497" t="s">
        <v>29</v>
      </c>
      <c r="J28" s="497" t="s">
        <v>29</v>
      </c>
      <c r="K28" s="497" t="s">
        <v>29</v>
      </c>
      <c r="L28" s="503" t="s">
        <v>29</v>
      </c>
      <c r="M28" s="497" t="s">
        <v>29</v>
      </c>
      <c r="N28" s="497" t="s">
        <v>29</v>
      </c>
      <c r="O28" s="497" t="s">
        <v>29</v>
      </c>
    </row>
    <row r="29" spans="1:15" ht="15.6" x14ac:dyDescent="0.3">
      <c r="A29" s="642" t="s">
        <v>280</v>
      </c>
      <c r="B29" s="641"/>
      <c r="C29" s="516"/>
      <c r="D29" s="639"/>
      <c r="E29" s="639"/>
      <c r="F29" s="640"/>
      <c r="G29" s="640"/>
      <c r="H29" s="639"/>
      <c r="I29" s="547"/>
      <c r="J29" s="547"/>
      <c r="K29" s="547"/>
      <c r="L29" s="547"/>
      <c r="M29" s="547"/>
      <c r="N29" s="547"/>
      <c r="O29" s="545"/>
    </row>
    <row r="30" spans="1:15" x14ac:dyDescent="0.25">
      <c r="A30" s="574" t="s">
        <v>34</v>
      </c>
      <c r="B30" s="638">
        <v>0.44500000000000001</v>
      </c>
      <c r="C30" s="636">
        <v>0.44500000000000001</v>
      </c>
      <c r="D30" s="636">
        <v>0.44500000000000001</v>
      </c>
      <c r="E30" s="636">
        <v>0.44500000000000001</v>
      </c>
      <c r="F30" s="580">
        <v>0.55000000000000004</v>
      </c>
      <c r="G30" s="580">
        <v>0.55000000000000004</v>
      </c>
      <c r="H30" s="489">
        <v>0.79400000000000004</v>
      </c>
      <c r="I30" s="580">
        <v>0.79400000000000004</v>
      </c>
      <c r="J30" s="580">
        <v>0.79400000000000004</v>
      </c>
      <c r="K30" s="580">
        <v>0.79400000000000004</v>
      </c>
      <c r="L30" s="507">
        <v>0.79400000000000004</v>
      </c>
      <c r="M30" s="637">
        <v>0.79400000000000004</v>
      </c>
      <c r="N30" s="637">
        <v>0.79400000000000004</v>
      </c>
      <c r="O30" s="580">
        <v>0.79400000000000004</v>
      </c>
    </row>
    <row r="31" spans="1:15" x14ac:dyDescent="0.25">
      <c r="A31" s="569" t="s">
        <v>33</v>
      </c>
      <c r="B31" s="636">
        <v>0.28399999999999997</v>
      </c>
      <c r="C31" s="636">
        <v>0.28399999999999997</v>
      </c>
      <c r="D31" s="636">
        <v>0.28399999999999997</v>
      </c>
      <c r="E31" s="636">
        <v>0.28399999999999997</v>
      </c>
      <c r="F31" s="1023">
        <v>0.43</v>
      </c>
      <c r="G31" s="1023">
        <v>0.43</v>
      </c>
      <c r="H31" s="1030">
        <v>0.63400000000000001</v>
      </c>
      <c r="I31" s="1029">
        <v>0.63400000000000001</v>
      </c>
      <c r="J31" s="1029">
        <v>0.63400000000000001</v>
      </c>
      <c r="K31" s="1029">
        <v>0.63400000000000001</v>
      </c>
      <c r="L31" s="1032">
        <v>0.63400000000000001</v>
      </c>
      <c r="M31" s="1027">
        <v>0.63400000000000001</v>
      </c>
      <c r="N31" s="1027">
        <v>0.63400000000000001</v>
      </c>
      <c r="O31" s="1029">
        <v>0.63400000000000001</v>
      </c>
    </row>
    <row r="32" spans="1:15" x14ac:dyDescent="0.25">
      <c r="A32" s="569" t="s">
        <v>32</v>
      </c>
      <c r="B32" s="1027">
        <v>0.22900000000000001</v>
      </c>
      <c r="C32" s="1027">
        <v>0.22900000000000001</v>
      </c>
      <c r="D32" s="1027">
        <v>0.22900000000000001</v>
      </c>
      <c r="E32" s="1027">
        <v>0.22900000000000001</v>
      </c>
      <c r="F32" s="1022">
        <v>0.39800000000000002</v>
      </c>
      <c r="G32" s="1022">
        <v>0.39800000000000002</v>
      </c>
      <c r="H32" s="1030">
        <v>0.58599999999999997</v>
      </c>
      <c r="I32" s="1029">
        <v>0.58599999999999997</v>
      </c>
      <c r="J32" s="1029">
        <v>0.58599999999999997</v>
      </c>
      <c r="K32" s="628" t="s">
        <v>29</v>
      </c>
      <c r="L32" s="1032">
        <v>0.58599999999999997</v>
      </c>
      <c r="M32" s="1027">
        <v>0.58599999999999997</v>
      </c>
      <c r="N32" s="1027">
        <v>0.58599999999999997</v>
      </c>
      <c r="O32" s="628" t="s">
        <v>29</v>
      </c>
    </row>
    <row r="33" spans="1:15" x14ac:dyDescent="0.25">
      <c r="A33" s="566" t="s">
        <v>16</v>
      </c>
      <c r="B33" s="634">
        <v>0.193</v>
      </c>
      <c r="C33" s="634">
        <v>0.193</v>
      </c>
      <c r="D33" s="634">
        <v>0.193</v>
      </c>
      <c r="E33" s="633">
        <v>0.193</v>
      </c>
      <c r="F33" s="567">
        <v>0.35399999999999998</v>
      </c>
      <c r="G33" s="567">
        <v>0.35399999999999998</v>
      </c>
      <c r="H33" s="501" t="s">
        <v>29</v>
      </c>
      <c r="I33" s="501" t="s">
        <v>29</v>
      </c>
      <c r="J33" s="501" t="s">
        <v>29</v>
      </c>
      <c r="K33" s="501" t="s">
        <v>29</v>
      </c>
      <c r="L33" s="504" t="s">
        <v>29</v>
      </c>
      <c r="M33" s="504" t="s">
        <v>29</v>
      </c>
      <c r="N33" s="504" t="s">
        <v>29</v>
      </c>
      <c r="O33" s="501" t="s">
        <v>29</v>
      </c>
    </row>
    <row r="34" spans="1:15" x14ac:dyDescent="0.25">
      <c r="A34" s="562" t="s">
        <v>298</v>
      </c>
      <c r="B34" s="626">
        <v>2.5000000000000001E-2</v>
      </c>
      <c r="C34" s="626">
        <v>2.5999999999999999E-2</v>
      </c>
      <c r="D34" s="626">
        <v>3.5000000000000003E-2</v>
      </c>
      <c r="E34" s="1015">
        <v>5.6000000000000001E-2</v>
      </c>
      <c r="F34" s="486">
        <v>7.0999999999999994E-2</v>
      </c>
      <c r="G34" s="486">
        <v>5.0999999999999997E-2</v>
      </c>
      <c r="H34" s="567">
        <v>4.4999999999999998E-2</v>
      </c>
      <c r="I34" s="578">
        <v>0.13600000000000001</v>
      </c>
      <c r="J34" s="578">
        <v>0.191</v>
      </c>
      <c r="K34" s="578">
        <v>0.20799999999999999</v>
      </c>
      <c r="L34" s="567">
        <v>9.2999999999999999E-2</v>
      </c>
      <c r="M34" s="629">
        <v>0.16200000000000001</v>
      </c>
      <c r="N34" s="629">
        <v>0.21299999999999999</v>
      </c>
      <c r="O34" s="567">
        <v>0.246</v>
      </c>
    </row>
    <row r="35" spans="1:15" x14ac:dyDescent="0.25">
      <c r="A35" s="632" t="s">
        <v>297</v>
      </c>
      <c r="B35" s="626">
        <v>2.5000000000000001E-2</v>
      </c>
      <c r="C35" s="626">
        <v>2.5999999999999999E-2</v>
      </c>
      <c r="D35" s="626">
        <v>3.5000000000000003E-2</v>
      </c>
      <c r="E35" s="1015">
        <v>5.6000000000000001E-2</v>
      </c>
      <c r="F35" s="486">
        <v>7.0999999999999994E-2</v>
      </c>
      <c r="G35" s="486">
        <v>5.0999999999999997E-2</v>
      </c>
      <c r="H35" s="567">
        <v>4.4999999999999998E-2</v>
      </c>
      <c r="I35" s="578">
        <v>0.13600000000000001</v>
      </c>
      <c r="J35" s="578">
        <v>0.191</v>
      </c>
      <c r="K35" s="578">
        <v>0.20799999999999999</v>
      </c>
      <c r="L35" s="567">
        <v>9.2999999999999999E-2</v>
      </c>
      <c r="M35" s="629">
        <v>0.16200000000000001</v>
      </c>
      <c r="N35" s="629">
        <v>0.21299999999999999</v>
      </c>
      <c r="O35" s="567">
        <v>0.246</v>
      </c>
    </row>
    <row r="36" spans="1:15" x14ac:dyDescent="0.25">
      <c r="A36" s="631" t="s">
        <v>296</v>
      </c>
      <c r="B36" s="626">
        <v>2.5000000000000001E-2</v>
      </c>
      <c r="C36" s="626">
        <v>2.5999999999999999E-2</v>
      </c>
      <c r="D36" s="626">
        <v>3.5000000000000003E-2</v>
      </c>
      <c r="E36" s="1015">
        <v>5.6000000000000001E-2</v>
      </c>
      <c r="F36" s="486">
        <v>7.0999999999999994E-2</v>
      </c>
      <c r="G36" s="486">
        <v>5.0999999999999997E-2</v>
      </c>
      <c r="H36" s="567">
        <v>4.4999999999999998E-2</v>
      </c>
      <c r="I36" s="578">
        <v>0.13600000000000001</v>
      </c>
      <c r="J36" s="578">
        <v>0.191</v>
      </c>
      <c r="K36" s="630" t="s">
        <v>29</v>
      </c>
      <c r="L36" s="629">
        <v>9.2999999999999999E-2</v>
      </c>
      <c r="M36" s="629">
        <v>0.16200000000000001</v>
      </c>
      <c r="N36" s="629">
        <v>0.21299999999999999</v>
      </c>
      <c r="O36" s="628" t="s">
        <v>29</v>
      </c>
    </row>
    <row r="37" spans="1:15" x14ac:dyDescent="0.25">
      <c r="A37" s="627" t="s">
        <v>295</v>
      </c>
      <c r="B37" s="626">
        <v>2.5000000000000001E-2</v>
      </c>
      <c r="C37" s="626">
        <v>2.5999999999999999E-2</v>
      </c>
      <c r="D37" s="626">
        <v>3.5000000000000003E-2</v>
      </c>
      <c r="E37" s="1015">
        <v>5.6000000000000001E-2</v>
      </c>
      <c r="F37" s="484">
        <v>7.0999999999999994E-2</v>
      </c>
      <c r="G37" s="484">
        <v>5.0999999999999997E-2</v>
      </c>
      <c r="H37" s="528" t="s">
        <v>29</v>
      </c>
      <c r="I37" s="528" t="s">
        <v>29</v>
      </c>
      <c r="J37" s="528" t="s">
        <v>29</v>
      </c>
      <c r="K37" s="528" t="s">
        <v>29</v>
      </c>
      <c r="L37" s="528" t="s">
        <v>29</v>
      </c>
      <c r="M37" s="528" t="s">
        <v>29</v>
      </c>
      <c r="N37" s="528" t="s">
        <v>29</v>
      </c>
      <c r="O37" s="528" t="s">
        <v>29</v>
      </c>
    </row>
    <row r="42" spans="1:15" x14ac:dyDescent="0.25">
      <c r="J42" s="1028"/>
    </row>
  </sheetData>
  <mergeCells count="6">
    <mergeCell ref="B5:G5"/>
    <mergeCell ref="H5:K5"/>
    <mergeCell ref="L5:O5"/>
    <mergeCell ref="B23:G23"/>
    <mergeCell ref="H23:K23"/>
    <mergeCell ref="L23:O23"/>
  </mergeCells>
  <pageMargins left="0.7" right="0.7" top="0.75" bottom="0.75" header="0.3" footer="0.3"/>
  <pageSetup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Q35"/>
  <sheetViews>
    <sheetView topLeftCell="A19" workbookViewId="0">
      <selection activeCell="O21" sqref="O21"/>
    </sheetView>
  </sheetViews>
  <sheetFormatPr defaultRowHeight="13.8" x14ac:dyDescent="0.25"/>
  <cols>
    <col min="1" max="1" width="12.44140625" style="435" customWidth="1"/>
    <col min="2" max="16384" width="8.88671875" style="435"/>
  </cols>
  <sheetData>
    <row r="1" spans="1:15" ht="15.6" x14ac:dyDescent="0.3">
      <c r="A1" s="477" t="s">
        <v>321</v>
      </c>
      <c r="B1" s="477"/>
      <c r="C1" s="477"/>
      <c r="D1" s="477"/>
      <c r="E1" s="477"/>
      <c r="F1" s="477"/>
      <c r="G1" s="477"/>
      <c r="H1" s="1053" t="s">
        <v>166</v>
      </c>
      <c r="I1" s="1053"/>
      <c r="J1" s="1053"/>
      <c r="K1" s="1051" t="s">
        <v>685</v>
      </c>
    </row>
    <row r="2" spans="1:15" ht="15.6" x14ac:dyDescent="0.3">
      <c r="A2" s="474"/>
      <c r="B2" s="474"/>
      <c r="C2" s="474"/>
      <c r="D2" s="474"/>
      <c r="E2" s="474"/>
      <c r="F2" s="474"/>
      <c r="G2" s="474"/>
      <c r="H2" s="483" t="s">
        <v>716</v>
      </c>
      <c r="I2" s="1095"/>
      <c r="J2" s="1095"/>
      <c r="K2" s="439" t="s">
        <v>719</v>
      </c>
      <c r="L2" s="483"/>
    </row>
    <row r="3" spans="1:15" ht="15.6" x14ac:dyDescent="0.3">
      <c r="A3" s="716" t="s">
        <v>308</v>
      </c>
      <c r="B3" s="495"/>
      <c r="C3" s="495"/>
      <c r="D3" s="495"/>
      <c r="E3" s="715"/>
      <c r="F3" s="715"/>
      <c r="G3" s="715"/>
      <c r="I3" s="439"/>
      <c r="J3" s="439"/>
      <c r="K3" s="716"/>
      <c r="L3" s="439"/>
      <c r="M3" s="439"/>
      <c r="N3" s="439"/>
      <c r="O3" s="439"/>
    </row>
    <row r="4" spans="1:15" ht="15.6" x14ac:dyDescent="0.3">
      <c r="A4" s="714"/>
      <c r="B4" s="1138" t="s">
        <v>320</v>
      </c>
      <c r="C4" s="1139"/>
      <c r="D4" s="1139"/>
      <c r="E4" s="1140"/>
      <c r="F4" s="439"/>
      <c r="G4" s="439"/>
      <c r="H4" s="439"/>
      <c r="I4" s="439"/>
      <c r="J4" s="439"/>
      <c r="K4" s="439"/>
      <c r="L4" s="439"/>
      <c r="M4" s="439"/>
      <c r="N4" s="439"/>
      <c r="O4" s="439"/>
    </row>
    <row r="5" spans="1:15" ht="31.2" x14ac:dyDescent="0.3">
      <c r="A5" s="713" t="s">
        <v>319</v>
      </c>
      <c r="B5" s="1141" t="s">
        <v>265</v>
      </c>
      <c r="C5" s="1141"/>
      <c r="D5" s="1141"/>
      <c r="E5" s="1141"/>
      <c r="F5" s="439"/>
      <c r="G5" s="439"/>
      <c r="H5" s="439"/>
      <c r="I5" s="439"/>
      <c r="J5" s="439"/>
      <c r="K5" s="439"/>
      <c r="L5" s="439"/>
      <c r="M5" s="439"/>
      <c r="N5" s="439"/>
      <c r="O5" s="439"/>
    </row>
    <row r="6" spans="1:15" ht="30" x14ac:dyDescent="0.25">
      <c r="A6" s="581" t="s">
        <v>285</v>
      </c>
      <c r="B6" s="688" t="s">
        <v>24</v>
      </c>
      <c r="C6" s="709" t="s">
        <v>36</v>
      </c>
      <c r="D6" s="709" t="s">
        <v>35</v>
      </c>
      <c r="E6" s="517" t="s">
        <v>127</v>
      </c>
      <c r="F6" s="439"/>
      <c r="G6" s="439"/>
      <c r="H6" s="439"/>
      <c r="I6" s="439"/>
      <c r="J6" s="439"/>
      <c r="K6" s="439"/>
      <c r="L6" s="439"/>
      <c r="M6" s="439"/>
      <c r="N6" s="439"/>
      <c r="O6" s="439"/>
    </row>
    <row r="7" spans="1:15" ht="15" x14ac:dyDescent="0.25">
      <c r="A7" s="631" t="s">
        <v>34</v>
      </c>
      <c r="B7" s="673" t="s">
        <v>29</v>
      </c>
      <c r="C7" s="667" t="s">
        <v>29</v>
      </c>
      <c r="D7" s="645">
        <v>1.198</v>
      </c>
      <c r="E7" s="708">
        <v>1.532</v>
      </c>
      <c r="F7" s="439"/>
      <c r="G7" s="439"/>
      <c r="H7" s="439"/>
      <c r="I7" s="439"/>
      <c r="J7" s="439"/>
      <c r="K7" s="439"/>
      <c r="L7" s="439"/>
      <c r="M7" s="439"/>
      <c r="N7" s="439"/>
      <c r="O7" s="439"/>
    </row>
    <row r="8" spans="1:15" ht="15" x14ac:dyDescent="0.25">
      <c r="A8" s="631" t="s">
        <v>33</v>
      </c>
      <c r="B8" s="611">
        <v>0.74099999999999999</v>
      </c>
      <c r="C8" s="645">
        <v>0.83399999999999996</v>
      </c>
      <c r="D8" s="645">
        <v>1.1479999999999999</v>
      </c>
      <c r="E8" s="675" t="s">
        <v>29</v>
      </c>
      <c r="F8" s="439"/>
      <c r="G8" s="439"/>
      <c r="H8" s="439"/>
      <c r="I8" s="439"/>
      <c r="J8" s="439"/>
      <c r="K8" s="439"/>
      <c r="L8" s="439"/>
      <c r="M8" s="439"/>
      <c r="N8" s="439"/>
      <c r="O8" s="439"/>
    </row>
    <row r="9" spans="1:15" ht="15" x14ac:dyDescent="0.25">
      <c r="A9" s="631" t="s">
        <v>32</v>
      </c>
      <c r="B9" s="611">
        <v>0.69099999999999995</v>
      </c>
      <c r="C9" s="645">
        <v>0.78400000000000003</v>
      </c>
      <c r="D9" s="667" t="s">
        <v>29</v>
      </c>
      <c r="E9" s="675" t="s">
        <v>29</v>
      </c>
      <c r="F9" s="439"/>
      <c r="G9" s="439"/>
      <c r="H9" s="439"/>
      <c r="I9" s="439"/>
      <c r="J9" s="439"/>
      <c r="K9" s="439"/>
      <c r="L9" s="439"/>
      <c r="M9" s="439"/>
      <c r="N9" s="439"/>
      <c r="O9" s="439"/>
    </row>
    <row r="10" spans="1:15" ht="15" x14ac:dyDescent="0.25">
      <c r="A10" s="627" t="s">
        <v>16</v>
      </c>
      <c r="B10" s="670">
        <v>0.64600000000000002</v>
      </c>
      <c r="C10" s="699" t="s">
        <v>29</v>
      </c>
      <c r="D10" s="699" t="s">
        <v>29</v>
      </c>
      <c r="E10" s="698" t="s">
        <v>29</v>
      </c>
      <c r="F10" s="439"/>
      <c r="G10" s="439"/>
      <c r="H10" s="439"/>
      <c r="I10" s="439"/>
      <c r="J10" s="439"/>
      <c r="K10" s="439"/>
      <c r="L10" s="439"/>
      <c r="M10" s="439"/>
      <c r="N10" s="439"/>
      <c r="O10" s="439"/>
    </row>
    <row r="11" spans="1:15" ht="15.6" x14ac:dyDescent="0.3">
      <c r="A11" s="553" t="s">
        <v>312</v>
      </c>
      <c r="B11" s="439"/>
      <c r="C11" s="439"/>
      <c r="D11" s="439"/>
      <c r="E11" s="439"/>
      <c r="F11" s="439"/>
      <c r="G11" s="439"/>
      <c r="H11" s="439" t="s">
        <v>311</v>
      </c>
      <c r="I11" s="439"/>
      <c r="J11" s="439"/>
      <c r="K11" s="692">
        <v>0.443</v>
      </c>
      <c r="L11" s="439"/>
      <c r="M11" s="439"/>
      <c r="N11" s="439"/>
      <c r="O11" s="439"/>
    </row>
    <row r="12" spans="1:15" ht="15" x14ac:dyDescent="0.25">
      <c r="A12" s="632" t="s">
        <v>34</v>
      </c>
      <c r="B12" s="704" t="s">
        <v>29</v>
      </c>
      <c r="C12" s="703" t="s">
        <v>29</v>
      </c>
      <c r="D12" s="705">
        <v>1.1499999999999999</v>
      </c>
      <c r="E12" s="702">
        <v>1.1499999999999999</v>
      </c>
      <c r="F12" s="439"/>
      <c r="G12" s="439"/>
      <c r="H12" s="443" t="s">
        <v>310</v>
      </c>
      <c r="I12" s="495"/>
      <c r="J12" s="495"/>
      <c r="K12" s="691">
        <v>6.2E-2</v>
      </c>
      <c r="L12" s="439"/>
      <c r="M12" s="439"/>
      <c r="N12" s="439"/>
      <c r="O12" s="439"/>
    </row>
    <row r="13" spans="1:15" ht="15" x14ac:dyDescent="0.25">
      <c r="A13" s="631" t="s">
        <v>33</v>
      </c>
      <c r="B13" s="611">
        <v>0.90500000000000003</v>
      </c>
      <c r="C13" s="645">
        <v>0.90500000000000003</v>
      </c>
      <c r="D13" s="645">
        <v>0.90500000000000003</v>
      </c>
      <c r="E13" s="675" t="s">
        <v>29</v>
      </c>
      <c r="F13" s="439"/>
      <c r="G13" s="439"/>
      <c r="H13" s="439"/>
      <c r="I13" s="439"/>
      <c r="J13" s="439"/>
      <c r="K13" s="712"/>
      <c r="L13" s="439"/>
      <c r="M13" s="439"/>
      <c r="N13" s="439"/>
      <c r="O13" s="439"/>
    </row>
    <row r="14" spans="1:15" ht="15" x14ac:dyDescent="0.25">
      <c r="A14" s="631" t="s">
        <v>32</v>
      </c>
      <c r="B14" s="611">
        <v>0.66300000000000003</v>
      </c>
      <c r="C14" s="645">
        <v>0.66300000000000003</v>
      </c>
      <c r="D14" s="667" t="s">
        <v>29</v>
      </c>
      <c r="E14" s="675" t="s">
        <v>29</v>
      </c>
      <c r="F14" s="439"/>
      <c r="G14" s="439"/>
      <c r="H14" s="439"/>
      <c r="I14" s="439"/>
      <c r="J14" s="439"/>
      <c r="K14" s="712"/>
      <c r="L14" s="439"/>
      <c r="M14" s="439"/>
      <c r="N14" s="439"/>
      <c r="O14" s="439"/>
    </row>
    <row r="15" spans="1:15" ht="15" x14ac:dyDescent="0.25">
      <c r="A15" s="566" t="s">
        <v>16</v>
      </c>
      <c r="B15" s="670">
        <v>0.44500000000000001</v>
      </c>
      <c r="C15" s="699" t="s">
        <v>29</v>
      </c>
      <c r="D15" s="699" t="s">
        <v>29</v>
      </c>
      <c r="E15" s="698" t="s">
        <v>29</v>
      </c>
      <c r="F15" s="439"/>
      <c r="G15" s="439"/>
      <c r="H15" s="443" t="s">
        <v>318</v>
      </c>
      <c r="I15" s="495"/>
      <c r="J15" s="495"/>
      <c r="K15" s="1096">
        <v>0</v>
      </c>
      <c r="L15" s="439"/>
      <c r="M15" s="439"/>
      <c r="N15" s="439"/>
      <c r="O15" s="439"/>
    </row>
    <row r="16" spans="1:15" ht="15" x14ac:dyDescent="0.25">
      <c r="A16" s="562" t="s">
        <v>278</v>
      </c>
      <c r="B16" s="695">
        <v>0.55400000000000005</v>
      </c>
      <c r="C16" s="696">
        <v>0.64700000000000002</v>
      </c>
      <c r="D16" s="711">
        <v>0.96099999999999997</v>
      </c>
      <c r="E16" s="693">
        <v>1.2949999999999999</v>
      </c>
      <c r="F16" s="443"/>
      <c r="G16" s="443"/>
      <c r="H16" s="443"/>
      <c r="I16" s="443"/>
      <c r="J16" s="443"/>
      <c r="K16" s="667"/>
      <c r="L16" s="443"/>
      <c r="M16" s="439"/>
      <c r="N16" s="439"/>
      <c r="O16" s="439"/>
    </row>
    <row r="17" spans="1:17" ht="15" x14ac:dyDescent="0.25">
      <c r="A17" s="443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39"/>
      <c r="N17" s="439"/>
      <c r="O17" s="439"/>
    </row>
    <row r="18" spans="1:17" ht="15.6" x14ac:dyDescent="0.3">
      <c r="A18" s="469" t="s">
        <v>317</v>
      </c>
      <c r="B18" s="469"/>
      <c r="C18" s="443"/>
      <c r="D18" s="443"/>
      <c r="E18" s="710"/>
      <c r="F18" s="710"/>
      <c r="G18" s="710"/>
      <c r="H18" s="710"/>
      <c r="I18" s="443"/>
      <c r="J18" s="443"/>
      <c r="K18" s="443"/>
      <c r="L18" s="443"/>
      <c r="M18" s="439"/>
      <c r="N18" s="439"/>
      <c r="O18" s="439"/>
    </row>
    <row r="19" spans="1:17" ht="15.6" x14ac:dyDescent="0.3">
      <c r="A19" s="1136" t="s">
        <v>316</v>
      </c>
      <c r="B19" s="1142" t="s">
        <v>315</v>
      </c>
      <c r="C19" s="1143"/>
      <c r="D19" s="1143"/>
      <c r="E19" s="1144"/>
      <c r="F19" s="1124" t="s">
        <v>314</v>
      </c>
      <c r="G19" s="1125"/>
      <c r="H19" s="1125"/>
      <c r="I19" s="1125"/>
      <c r="J19" s="1125"/>
      <c r="K19" s="1125"/>
      <c r="L19" s="1126"/>
      <c r="M19" s="439"/>
      <c r="N19" s="439"/>
      <c r="O19" s="439"/>
    </row>
    <row r="20" spans="1:17" ht="15.6" x14ac:dyDescent="0.3">
      <c r="A20" s="1137"/>
      <c r="B20" s="1138" t="s">
        <v>265</v>
      </c>
      <c r="C20" s="1139"/>
      <c r="D20" s="1139"/>
      <c r="E20" s="1140"/>
      <c r="F20" s="1138" t="s">
        <v>30</v>
      </c>
      <c r="G20" s="1139"/>
      <c r="H20" s="1140"/>
      <c r="I20" s="1138" t="s">
        <v>313</v>
      </c>
      <c r="J20" s="1145"/>
      <c r="K20" s="1145"/>
      <c r="L20" s="1146"/>
      <c r="M20" s="439"/>
      <c r="N20" s="439"/>
      <c r="O20" s="439"/>
    </row>
    <row r="21" spans="1:17" ht="30" x14ac:dyDescent="0.25">
      <c r="A21" s="581" t="s">
        <v>285</v>
      </c>
      <c r="B21" s="688" t="s">
        <v>24</v>
      </c>
      <c r="C21" s="709" t="s">
        <v>36</v>
      </c>
      <c r="D21" s="709" t="s">
        <v>35</v>
      </c>
      <c r="E21" s="517" t="s">
        <v>127</v>
      </c>
      <c r="F21" s="516" t="s">
        <v>24</v>
      </c>
      <c r="G21" s="539" t="s">
        <v>35</v>
      </c>
      <c r="H21" s="517" t="s">
        <v>127</v>
      </c>
      <c r="I21" s="688" t="s">
        <v>24</v>
      </c>
      <c r="J21" s="709" t="s">
        <v>36</v>
      </c>
      <c r="K21" s="709" t="s">
        <v>35</v>
      </c>
      <c r="L21" s="517" t="s">
        <v>127</v>
      </c>
      <c r="M21" s="439"/>
      <c r="N21" s="439"/>
      <c r="O21" s="439"/>
      <c r="P21" s="443"/>
      <c r="Q21" s="443"/>
    </row>
    <row r="22" spans="1:17" ht="15" x14ac:dyDescent="0.25">
      <c r="A22" s="631" t="s">
        <v>34</v>
      </c>
      <c r="B22" s="673" t="s">
        <v>29</v>
      </c>
      <c r="C22" s="667" t="s">
        <v>29</v>
      </c>
      <c r="D22" s="645">
        <v>1.115</v>
      </c>
      <c r="E22" s="708">
        <v>1.4490000000000001</v>
      </c>
      <c r="F22" s="667" t="s">
        <v>29</v>
      </c>
      <c r="G22" s="667" t="s">
        <v>29</v>
      </c>
      <c r="H22" s="667" t="s">
        <v>29</v>
      </c>
      <c r="I22" s="673" t="s">
        <v>29</v>
      </c>
      <c r="J22" s="667" t="s">
        <v>29</v>
      </c>
      <c r="K22" s="645">
        <v>1.3680000000000001</v>
      </c>
      <c r="L22" s="708">
        <v>1.631</v>
      </c>
      <c r="M22" s="439"/>
      <c r="N22" s="441"/>
      <c r="O22" s="439"/>
      <c r="P22" s="533"/>
      <c r="Q22" s="533"/>
    </row>
    <row r="23" spans="1:17" ht="15" x14ac:dyDescent="0.25">
      <c r="A23" s="631" t="s">
        <v>33</v>
      </c>
      <c r="B23" s="611">
        <v>0.65800000000000003</v>
      </c>
      <c r="C23" s="645">
        <v>0.751</v>
      </c>
      <c r="D23" s="645">
        <v>1.0649999999999999</v>
      </c>
      <c r="E23" s="708" t="s">
        <v>29</v>
      </c>
      <c r="F23" s="667" t="s">
        <v>29</v>
      </c>
      <c r="G23" s="667" t="s">
        <v>29</v>
      </c>
      <c r="H23" s="667" t="s">
        <v>29</v>
      </c>
      <c r="I23" s="611">
        <v>0.78800000000000003</v>
      </c>
      <c r="J23" s="645">
        <v>0.93700000000000006</v>
      </c>
      <c r="K23" s="645">
        <v>1.3180000000000001</v>
      </c>
      <c r="L23" s="675" t="s">
        <v>29</v>
      </c>
      <c r="M23" s="439"/>
      <c r="N23" s="441"/>
      <c r="O23" s="441"/>
      <c r="P23" s="533"/>
      <c r="Q23" s="533"/>
    </row>
    <row r="24" spans="1:17" ht="15" x14ac:dyDescent="0.25">
      <c r="A24" s="631" t="s">
        <v>32</v>
      </c>
      <c r="B24" s="611">
        <v>0.60799999999999998</v>
      </c>
      <c r="C24" s="645">
        <v>0.70099999999999996</v>
      </c>
      <c r="D24" s="645" t="s">
        <v>29</v>
      </c>
      <c r="E24" s="708" t="s">
        <v>29</v>
      </c>
      <c r="F24" s="667" t="s">
        <v>29</v>
      </c>
      <c r="G24" s="667" t="s">
        <v>29</v>
      </c>
      <c r="H24" s="667" t="s">
        <v>29</v>
      </c>
      <c r="I24" s="611">
        <v>0.73399999999999999</v>
      </c>
      <c r="J24" s="645">
        <v>0.88300000000000001</v>
      </c>
      <c r="K24" s="667" t="s">
        <v>29</v>
      </c>
      <c r="L24" s="675" t="s">
        <v>29</v>
      </c>
      <c r="M24" s="439"/>
      <c r="N24" s="441"/>
      <c r="O24" s="441"/>
      <c r="P24" s="533"/>
      <c r="Q24" s="533"/>
    </row>
    <row r="25" spans="1:17" ht="15" x14ac:dyDescent="0.25">
      <c r="A25" s="627" t="s">
        <v>16</v>
      </c>
      <c r="B25" s="670">
        <v>0.56299999999999994</v>
      </c>
      <c r="C25" s="694" t="s">
        <v>29</v>
      </c>
      <c r="D25" s="694" t="s">
        <v>29</v>
      </c>
      <c r="E25" s="707" t="s">
        <v>29</v>
      </c>
      <c r="F25" s="706" t="s">
        <v>29</v>
      </c>
      <c r="G25" s="699" t="s">
        <v>29</v>
      </c>
      <c r="H25" s="698" t="s">
        <v>29</v>
      </c>
      <c r="I25" s="670">
        <v>0.69299999999999995</v>
      </c>
      <c r="J25" s="699" t="s">
        <v>29</v>
      </c>
      <c r="K25" s="699" t="s">
        <v>29</v>
      </c>
      <c r="L25" s="698" t="s">
        <v>29</v>
      </c>
      <c r="M25" s="439"/>
      <c r="N25" s="441"/>
      <c r="O25" s="441"/>
      <c r="P25" s="533"/>
      <c r="Q25" s="533"/>
    </row>
    <row r="26" spans="1:17" ht="15.6" x14ac:dyDescent="0.3">
      <c r="A26" s="553" t="s">
        <v>312</v>
      </c>
      <c r="B26" s="441"/>
      <c r="C26" s="441"/>
      <c r="D26" s="441"/>
      <c r="E26" s="441"/>
      <c r="F26" s="443"/>
      <c r="G26" s="443"/>
      <c r="H26" s="443"/>
      <c r="I26" s="441"/>
      <c r="J26" s="441"/>
      <c r="K26" s="681"/>
      <c r="L26" s="441"/>
      <c r="M26" s="439"/>
      <c r="N26" s="441"/>
      <c r="O26" s="441"/>
      <c r="P26" s="533"/>
      <c r="Q26" s="533"/>
    </row>
    <row r="27" spans="1:17" ht="15" x14ac:dyDescent="0.25">
      <c r="A27" s="632" t="s">
        <v>34</v>
      </c>
      <c r="B27" s="704" t="s">
        <v>29</v>
      </c>
      <c r="C27" s="703" t="s">
        <v>29</v>
      </c>
      <c r="D27" s="705">
        <v>1.0629999999999999</v>
      </c>
      <c r="E27" s="702">
        <v>1.0629999999999999</v>
      </c>
      <c r="F27" s="704" t="s">
        <v>29</v>
      </c>
      <c r="G27" s="705">
        <v>1.0589999999999999</v>
      </c>
      <c r="H27" s="702">
        <v>1.0589999999999999</v>
      </c>
      <c r="I27" s="704" t="s">
        <v>29</v>
      </c>
      <c r="J27" s="703" t="s">
        <v>29</v>
      </c>
      <c r="K27" s="645">
        <v>1.0589999999999999</v>
      </c>
      <c r="L27" s="702">
        <v>1.0589999999999999</v>
      </c>
      <c r="M27" s="439"/>
      <c r="N27" s="441"/>
      <c r="O27" s="441"/>
      <c r="P27" s="533"/>
      <c r="Q27" s="533"/>
    </row>
    <row r="28" spans="1:17" ht="15" x14ac:dyDescent="0.25">
      <c r="A28" s="631" t="s">
        <v>33</v>
      </c>
      <c r="B28" s="611">
        <v>0.81799999999999995</v>
      </c>
      <c r="C28" s="645">
        <v>0.81799999999999995</v>
      </c>
      <c r="D28" s="645">
        <v>0.81799999999999995</v>
      </c>
      <c r="E28" s="675" t="s">
        <v>29</v>
      </c>
      <c r="F28" s="611">
        <v>0.81399999999999995</v>
      </c>
      <c r="G28" s="645">
        <v>0.81399999999999995</v>
      </c>
      <c r="H28" s="675" t="s">
        <v>29</v>
      </c>
      <c r="I28" s="701">
        <v>0.81399999999999995</v>
      </c>
      <c r="J28" s="645">
        <v>0.81399999999999995</v>
      </c>
      <c r="K28" s="645">
        <v>0.81399999999999995</v>
      </c>
      <c r="L28" s="675" t="s">
        <v>29</v>
      </c>
      <c r="M28" s="439"/>
      <c r="N28" s="441"/>
      <c r="O28" s="441"/>
      <c r="P28" s="533"/>
      <c r="Q28" s="533"/>
    </row>
    <row r="29" spans="1:17" ht="15" x14ac:dyDescent="0.25">
      <c r="A29" s="631" t="s">
        <v>32</v>
      </c>
      <c r="B29" s="611">
        <v>0.57599999999999996</v>
      </c>
      <c r="C29" s="645">
        <v>0.57599999999999996</v>
      </c>
      <c r="D29" s="667" t="s">
        <v>29</v>
      </c>
      <c r="E29" s="675" t="s">
        <v>29</v>
      </c>
      <c r="F29" s="611">
        <v>0.55100000000000005</v>
      </c>
      <c r="G29" s="667" t="s">
        <v>29</v>
      </c>
      <c r="H29" s="675" t="s">
        <v>29</v>
      </c>
      <c r="I29" s="701">
        <v>0.55100000000000005</v>
      </c>
      <c r="J29" s="645">
        <v>0.55100000000000005</v>
      </c>
      <c r="K29" s="667" t="s">
        <v>29</v>
      </c>
      <c r="L29" s="675" t="s">
        <v>29</v>
      </c>
      <c r="M29" s="439"/>
      <c r="N29" s="441"/>
      <c r="O29" s="441"/>
      <c r="P29" s="533"/>
      <c r="Q29" s="533"/>
    </row>
    <row r="30" spans="1:17" ht="15" x14ac:dyDescent="0.25">
      <c r="A30" s="566" t="s">
        <v>16</v>
      </c>
      <c r="B30" s="670">
        <v>0.35799999999999998</v>
      </c>
      <c r="C30" s="699" t="s">
        <v>29</v>
      </c>
      <c r="D30" s="699" t="s">
        <v>29</v>
      </c>
      <c r="E30" s="698" t="s">
        <v>29</v>
      </c>
      <c r="F30" s="670">
        <v>0.35399999999999998</v>
      </c>
      <c r="G30" s="699" t="s">
        <v>29</v>
      </c>
      <c r="H30" s="698" t="s">
        <v>29</v>
      </c>
      <c r="I30" s="700">
        <v>0.35399999999999998</v>
      </c>
      <c r="J30" s="699"/>
      <c r="K30" s="699" t="s">
        <v>29</v>
      </c>
      <c r="L30" s="698" t="s">
        <v>29</v>
      </c>
      <c r="M30" s="439"/>
      <c r="N30" s="441"/>
      <c r="O30" s="441"/>
      <c r="P30" s="533"/>
      <c r="Q30" s="533"/>
    </row>
    <row r="31" spans="1:17" ht="15" x14ac:dyDescent="0.25">
      <c r="A31" s="562" t="s">
        <v>278</v>
      </c>
      <c r="B31" s="695">
        <v>0.48899999999999999</v>
      </c>
      <c r="C31" s="696">
        <v>0.58199999999999996</v>
      </c>
      <c r="D31" s="697">
        <v>0.89600000000000002</v>
      </c>
      <c r="E31" s="693">
        <v>1.23</v>
      </c>
      <c r="F31" s="695">
        <v>0.62</v>
      </c>
      <c r="G31" s="696">
        <v>0.90600000000000003</v>
      </c>
      <c r="H31" s="693">
        <v>1.302</v>
      </c>
      <c r="I31" s="695">
        <v>0.62</v>
      </c>
      <c r="J31" s="694">
        <v>0.76900000000000002</v>
      </c>
      <c r="K31" s="694">
        <v>1.1499999999999999</v>
      </c>
      <c r="L31" s="693">
        <v>1.413</v>
      </c>
      <c r="M31" s="439"/>
      <c r="N31" s="441"/>
      <c r="O31" s="441"/>
      <c r="P31" s="533"/>
      <c r="Q31" s="533"/>
    </row>
    <row r="32" spans="1:17" ht="15" x14ac:dyDescent="0.25">
      <c r="A32" s="443"/>
      <c r="B32" s="690"/>
      <c r="C32" s="690"/>
      <c r="D32" s="690"/>
      <c r="E32" s="690"/>
      <c r="F32" s="690"/>
      <c r="G32" s="690"/>
      <c r="H32" s="690"/>
      <c r="I32" s="690"/>
      <c r="J32" s="690"/>
      <c r="K32" s="690"/>
      <c r="L32" s="690"/>
      <c r="M32" s="439"/>
      <c r="N32" s="439"/>
      <c r="O32" s="439"/>
    </row>
    <row r="33" spans="1:15" ht="15" x14ac:dyDescent="0.25">
      <c r="A33" s="439" t="s">
        <v>311</v>
      </c>
      <c r="B33" s="439"/>
      <c r="C33" s="439"/>
      <c r="D33" s="692">
        <v>0.32800000000000001</v>
      </c>
      <c r="E33" s="690"/>
      <c r="F33" s="690"/>
      <c r="G33" s="690"/>
      <c r="H33" s="690"/>
      <c r="I33" s="690"/>
      <c r="J33" s="690"/>
      <c r="K33" s="690"/>
      <c r="L33" s="690"/>
      <c r="M33" s="439"/>
      <c r="N33" s="439"/>
      <c r="O33" s="439"/>
    </row>
    <row r="34" spans="1:15" ht="15" x14ac:dyDescent="0.25">
      <c r="A34" s="443" t="s">
        <v>310</v>
      </c>
      <c r="B34" s="495"/>
      <c r="C34" s="495"/>
      <c r="D34" s="691">
        <v>6.2E-2</v>
      </c>
      <c r="E34" s="690"/>
      <c r="F34" s="690"/>
      <c r="G34" s="690"/>
      <c r="H34" s="690"/>
      <c r="I34" s="689"/>
      <c r="J34" s="1135"/>
      <c r="K34" s="1135"/>
      <c r="L34" s="1135"/>
      <c r="M34" s="1135"/>
      <c r="N34" s="443"/>
      <c r="O34" s="443"/>
    </row>
    <row r="35" spans="1:15" ht="15" x14ac:dyDescent="0.25">
      <c r="A35" s="443"/>
      <c r="B35" s="690"/>
      <c r="C35" s="690"/>
      <c r="D35" s="690"/>
      <c r="E35" s="690"/>
      <c r="F35" s="690"/>
      <c r="G35" s="690"/>
      <c r="H35" s="689"/>
      <c r="I35" s="1135"/>
      <c r="J35" s="1135"/>
      <c r="K35" s="1135"/>
      <c r="L35" s="1135"/>
      <c r="M35" s="1135"/>
      <c r="N35" s="1135"/>
      <c r="O35" s="1135"/>
    </row>
  </sheetData>
  <mergeCells count="11">
    <mergeCell ref="J34:M34"/>
    <mergeCell ref="I35:K35"/>
    <mergeCell ref="L35:O35"/>
    <mergeCell ref="A19:A20"/>
    <mergeCell ref="B4:E4"/>
    <mergeCell ref="B5:E5"/>
    <mergeCell ref="B19:E19"/>
    <mergeCell ref="F19:L19"/>
    <mergeCell ref="B20:E20"/>
    <mergeCell ref="F20:H20"/>
    <mergeCell ref="I20:L20"/>
  </mergeCells>
  <pageMargins left="0.7" right="0.7" top="0.75" bottom="0.75" header="0.3" footer="0.3"/>
  <pageSetup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O63"/>
  <sheetViews>
    <sheetView workbookViewId="0">
      <selection activeCell="H6" sqref="H6"/>
    </sheetView>
  </sheetViews>
  <sheetFormatPr defaultRowHeight="13.8" x14ac:dyDescent="0.25"/>
  <cols>
    <col min="1" max="1" width="20" style="435" customWidth="1"/>
    <col min="2" max="2" width="19.33203125" style="435" customWidth="1"/>
    <col min="3" max="3" width="19.88671875" style="435" customWidth="1"/>
    <col min="4" max="4" width="19.5546875" style="435" customWidth="1"/>
    <col min="5" max="5" width="19.44140625" style="435" customWidth="1"/>
    <col min="6" max="16384" width="8.88671875" style="435"/>
  </cols>
  <sheetData>
    <row r="1" spans="1:15" ht="15.6" x14ac:dyDescent="0.3">
      <c r="A1" s="749" t="s">
        <v>341</v>
      </c>
      <c r="B1" s="750"/>
      <c r="C1" s="1069" t="s">
        <v>166</v>
      </c>
      <c r="D1" s="1060"/>
      <c r="E1" s="1051" t="s">
        <v>685</v>
      </c>
      <c r="F1" s="947"/>
      <c r="G1" s="1001"/>
      <c r="I1" s="1152"/>
      <c r="J1" s="1152"/>
      <c r="K1" s="1152"/>
      <c r="L1" s="1152"/>
      <c r="M1" s="1152"/>
      <c r="N1" s="1152"/>
      <c r="O1" s="748"/>
    </row>
    <row r="2" spans="1:15" ht="15.6" x14ac:dyDescent="0.3">
      <c r="A2" s="1017"/>
      <c r="B2" s="1020"/>
      <c r="C2" s="1070" t="s">
        <v>706</v>
      </c>
      <c r="D2" s="1060"/>
      <c r="E2" s="416" t="s">
        <v>708</v>
      </c>
      <c r="F2" s="947" t="s">
        <v>716</v>
      </c>
      <c r="G2" s="1073" t="s">
        <v>719</v>
      </c>
      <c r="I2" s="1018"/>
      <c r="J2" s="1018"/>
      <c r="K2" s="1018"/>
      <c r="L2" s="1018"/>
      <c r="M2" s="1018"/>
      <c r="N2" s="1018"/>
      <c r="O2" s="748"/>
    </row>
    <row r="3" spans="1:15" ht="15" x14ac:dyDescent="0.25">
      <c r="A3" s="474"/>
      <c r="B3" s="474"/>
      <c r="C3" s="1071" t="s">
        <v>706</v>
      </c>
      <c r="D3" s="1064"/>
      <c r="E3" s="1072" t="s">
        <v>714</v>
      </c>
      <c r="F3" s="474"/>
      <c r="G3" s="474"/>
    </row>
    <row r="4" spans="1:15" ht="15.6" x14ac:dyDescent="0.3">
      <c r="A4" s="1148" t="s">
        <v>340</v>
      </c>
      <c r="B4" s="1148"/>
      <c r="C4" s="474"/>
      <c r="D4" s="474"/>
      <c r="E4" s="474"/>
      <c r="F4" s="474"/>
      <c r="G4" s="474"/>
    </row>
    <row r="5" spans="1:15" ht="15.6" x14ac:dyDescent="0.3">
      <c r="A5" s="740"/>
      <c r="B5" s="1149" t="s">
        <v>339</v>
      </c>
      <c r="C5" s="1150"/>
      <c r="D5" s="1150" t="s">
        <v>338</v>
      </c>
      <c r="E5" s="1151"/>
      <c r="F5" s="474"/>
      <c r="G5" s="474"/>
    </row>
    <row r="6" spans="1:15" ht="15.6" x14ac:dyDescent="0.3">
      <c r="A6" s="739" t="s">
        <v>337</v>
      </c>
      <c r="B6" s="738" t="s">
        <v>336</v>
      </c>
      <c r="C6" s="737" t="s">
        <v>335</v>
      </c>
      <c r="D6" s="737" t="s">
        <v>336</v>
      </c>
      <c r="E6" s="736" t="s">
        <v>335</v>
      </c>
      <c r="F6" s="474"/>
      <c r="G6" s="474"/>
    </row>
    <row r="7" spans="1:15" ht="15.6" x14ac:dyDescent="0.3">
      <c r="A7" s="735" t="s">
        <v>334</v>
      </c>
      <c r="B7" s="727">
        <v>0.4</v>
      </c>
      <c r="C7" s="727">
        <v>0.44400000000000001</v>
      </c>
      <c r="D7" s="727">
        <v>0.28899999999999998</v>
      </c>
      <c r="E7" s="726">
        <v>0.33300000000000002</v>
      </c>
      <c r="F7" s="474"/>
      <c r="G7" s="474"/>
    </row>
    <row r="8" spans="1:15" ht="15.6" x14ac:dyDescent="0.3">
      <c r="A8" s="1019" t="s">
        <v>707</v>
      </c>
      <c r="B8" s="734">
        <v>0.38900000000000001</v>
      </c>
      <c r="C8" s="734">
        <v>0.433</v>
      </c>
      <c r="D8" s="734">
        <v>0.27800000000000002</v>
      </c>
      <c r="E8" s="718">
        <v>0.32200000000000001</v>
      </c>
      <c r="F8" s="474"/>
      <c r="G8" s="474"/>
    </row>
    <row r="9" spans="1:15" ht="15" x14ac:dyDescent="0.25">
      <c r="A9" s="474"/>
      <c r="B9" s="474"/>
      <c r="C9" s="474"/>
      <c r="D9" s="474"/>
      <c r="E9" s="474"/>
      <c r="F9" s="474"/>
      <c r="G9" s="474"/>
    </row>
    <row r="10" spans="1:15" ht="15" x14ac:dyDescent="0.25">
      <c r="A10" s="732" t="s">
        <v>333</v>
      </c>
      <c r="B10" s="441"/>
      <c r="C10" s="441"/>
      <c r="D10" s="441"/>
      <c r="E10" s="733">
        <v>3.5000000000000003E-2</v>
      </c>
      <c r="F10" s="441"/>
      <c r="G10" s="474"/>
    </row>
    <row r="11" spans="1:15" ht="15" x14ac:dyDescent="0.25">
      <c r="A11" s="732" t="s">
        <v>332</v>
      </c>
      <c r="B11" s="441"/>
      <c r="C11" s="441"/>
      <c r="D11" s="441"/>
      <c r="E11" s="441"/>
      <c r="F11" s="441"/>
      <c r="G11" s="474"/>
    </row>
    <row r="12" spans="1:15" ht="15" customHeight="1" x14ac:dyDescent="0.25">
      <c r="A12" s="1147" t="s">
        <v>715</v>
      </c>
      <c r="B12" s="1147"/>
      <c r="C12" s="1147"/>
      <c r="D12" s="1147"/>
      <c r="E12" s="1147"/>
      <c r="F12" s="747"/>
      <c r="G12" s="474"/>
    </row>
    <row r="13" spans="1:15" ht="15" x14ac:dyDescent="0.25">
      <c r="A13" s="474"/>
      <c r="B13" s="474"/>
      <c r="C13" s="474"/>
      <c r="D13" s="474"/>
      <c r="E13" s="474"/>
      <c r="F13" s="474"/>
      <c r="G13" s="474"/>
    </row>
    <row r="14" spans="1:15" ht="15.6" x14ac:dyDescent="0.3">
      <c r="A14" s="1153" t="s">
        <v>331</v>
      </c>
      <c r="B14" s="1154"/>
      <c r="C14" s="1154"/>
      <c r="D14" s="1154"/>
      <c r="E14" s="1155"/>
      <c r="F14" s="474"/>
      <c r="G14" s="474"/>
    </row>
    <row r="15" spans="1:15" ht="15.6" x14ac:dyDescent="0.3">
      <c r="A15" s="731"/>
      <c r="B15" s="1156" t="s">
        <v>330</v>
      </c>
      <c r="C15" s="1157"/>
      <c r="D15" s="1156" t="s">
        <v>329</v>
      </c>
      <c r="E15" s="1157"/>
      <c r="F15" s="474"/>
      <c r="G15" s="474"/>
    </row>
    <row r="16" spans="1:15" ht="15" x14ac:dyDescent="0.25">
      <c r="A16" s="730" t="s">
        <v>328</v>
      </c>
      <c r="B16" s="730" t="s">
        <v>327</v>
      </c>
      <c r="C16" s="746" t="s">
        <v>326</v>
      </c>
      <c r="D16" s="729" t="s">
        <v>327</v>
      </c>
      <c r="E16" s="729" t="s">
        <v>326</v>
      </c>
      <c r="F16" s="474"/>
      <c r="G16" s="474"/>
    </row>
    <row r="17" spans="1:7" ht="15.6" x14ac:dyDescent="0.3">
      <c r="A17" s="723" t="s">
        <v>325</v>
      </c>
      <c r="B17" s="728">
        <v>50.677999999999997</v>
      </c>
      <c r="C17" s="726">
        <v>6.9009999999999998</v>
      </c>
      <c r="D17" s="728">
        <v>50.677999999999997</v>
      </c>
      <c r="E17" s="726">
        <v>6.9009999999999998</v>
      </c>
      <c r="F17" s="474"/>
      <c r="G17" s="474"/>
    </row>
    <row r="18" spans="1:7" ht="15.6" x14ac:dyDescent="0.3">
      <c r="A18" s="723" t="s">
        <v>324</v>
      </c>
      <c r="B18" s="725">
        <v>82.4</v>
      </c>
      <c r="C18" s="722"/>
      <c r="D18" s="721">
        <v>82.4</v>
      </c>
      <c r="E18" s="745"/>
      <c r="F18" s="474"/>
      <c r="G18" s="474"/>
    </row>
    <row r="19" spans="1:7" ht="15.6" x14ac:dyDescent="0.3">
      <c r="A19" s="723" t="s">
        <v>323</v>
      </c>
      <c r="B19" s="722"/>
      <c r="C19" s="721">
        <v>6.9009999999999998</v>
      </c>
      <c r="D19" s="744"/>
      <c r="E19" s="721">
        <v>6.9009999999999998</v>
      </c>
      <c r="F19" s="474"/>
      <c r="G19" s="474"/>
    </row>
    <row r="20" spans="1:7" ht="15.6" x14ac:dyDescent="0.3">
      <c r="A20" s="720" t="s">
        <v>322</v>
      </c>
      <c r="B20" s="718">
        <v>38.606999999999999</v>
      </c>
      <c r="C20" s="743"/>
      <c r="D20" s="718">
        <v>38.606999999999999</v>
      </c>
      <c r="E20" s="742"/>
      <c r="F20" s="474"/>
      <c r="G20" s="474"/>
    </row>
    <row r="21" spans="1:7" ht="15" x14ac:dyDescent="0.25">
      <c r="A21" s="474"/>
      <c r="B21" s="474"/>
      <c r="C21" s="474"/>
      <c r="D21" s="474"/>
      <c r="E21" s="474"/>
      <c r="F21" s="474"/>
      <c r="G21" s="474"/>
    </row>
    <row r="22" spans="1:7" ht="15" x14ac:dyDescent="0.25">
      <c r="A22" s="474"/>
      <c r="B22" s="474"/>
      <c r="C22" s="474"/>
      <c r="D22" s="474"/>
      <c r="E22" s="474"/>
      <c r="F22" s="474"/>
      <c r="G22" s="474"/>
    </row>
    <row r="23" spans="1:7" ht="15.6" x14ac:dyDescent="0.3">
      <c r="A23" s="741" t="s">
        <v>303</v>
      </c>
      <c r="B23" s="474"/>
      <c r="C23" s="474"/>
      <c r="D23" s="474"/>
      <c r="E23" s="474"/>
      <c r="F23" s="474"/>
      <c r="G23" s="474"/>
    </row>
    <row r="24" spans="1:7" ht="15.6" x14ac:dyDescent="0.3">
      <c r="A24" s="1148" t="s">
        <v>340</v>
      </c>
      <c r="B24" s="1148"/>
      <c r="C24" s="474"/>
      <c r="D24" s="474"/>
      <c r="E24" s="474"/>
      <c r="F24" s="474"/>
      <c r="G24" s="474"/>
    </row>
    <row r="25" spans="1:7" ht="15.6" x14ac:dyDescent="0.3">
      <c r="A25" s="740"/>
      <c r="B25" s="1149" t="s">
        <v>339</v>
      </c>
      <c r="C25" s="1150"/>
      <c r="D25" s="1150" t="s">
        <v>338</v>
      </c>
      <c r="E25" s="1151"/>
      <c r="F25" s="474"/>
      <c r="G25" s="474"/>
    </row>
    <row r="26" spans="1:7" ht="15.6" x14ac:dyDescent="0.3">
      <c r="A26" s="739" t="s">
        <v>337</v>
      </c>
      <c r="B26" s="738" t="s">
        <v>336</v>
      </c>
      <c r="C26" s="737" t="s">
        <v>335</v>
      </c>
      <c r="D26" s="737" t="s">
        <v>336</v>
      </c>
      <c r="E26" s="736" t="s">
        <v>335</v>
      </c>
      <c r="F26" s="474"/>
      <c r="G26" s="474"/>
    </row>
    <row r="27" spans="1:7" ht="15.6" x14ac:dyDescent="0.3">
      <c r="A27" s="735" t="s">
        <v>334</v>
      </c>
      <c r="B27" s="727">
        <v>0.3</v>
      </c>
      <c r="C27" s="727">
        <v>0.33300000000000002</v>
      </c>
      <c r="D27" s="727">
        <v>0.217</v>
      </c>
      <c r="E27" s="726">
        <v>0.25</v>
      </c>
      <c r="F27" s="474"/>
      <c r="G27" s="474"/>
    </row>
    <row r="28" spans="1:7" ht="15.6" x14ac:dyDescent="0.3">
      <c r="A28" s="1019" t="s">
        <v>707</v>
      </c>
      <c r="B28" s="734">
        <v>0.29199999999999998</v>
      </c>
      <c r="C28" s="734">
        <v>0.32500000000000001</v>
      </c>
      <c r="D28" s="734">
        <v>0.20899999999999999</v>
      </c>
      <c r="E28" s="718">
        <v>0.24199999999999999</v>
      </c>
      <c r="F28" s="474"/>
      <c r="G28" s="474"/>
    </row>
    <row r="29" spans="1:7" ht="15" x14ac:dyDescent="0.25">
      <c r="A29" s="474"/>
      <c r="B29" s="474"/>
      <c r="C29" s="474"/>
      <c r="D29" s="474"/>
      <c r="E29" s="474"/>
      <c r="F29" s="474"/>
      <c r="G29" s="474"/>
    </row>
    <row r="30" spans="1:7" ht="15" x14ac:dyDescent="0.25">
      <c r="A30" s="732" t="s">
        <v>333</v>
      </c>
      <c r="B30" s="441"/>
      <c r="C30" s="441"/>
      <c r="D30" s="441"/>
      <c r="E30" s="733">
        <v>3.5000000000000003E-2</v>
      </c>
      <c r="F30" s="474"/>
      <c r="G30" s="474"/>
    </row>
    <row r="31" spans="1:7" ht="15" x14ac:dyDescent="0.25">
      <c r="A31" s="732" t="s">
        <v>332</v>
      </c>
      <c r="B31" s="441"/>
      <c r="C31" s="441"/>
      <c r="D31" s="441"/>
      <c r="E31" s="441"/>
      <c r="F31" s="474"/>
      <c r="G31" s="474"/>
    </row>
    <row r="32" spans="1:7" ht="15" x14ac:dyDescent="0.25">
      <c r="A32" s="1147" t="s">
        <v>715</v>
      </c>
      <c r="B32" s="1147"/>
      <c r="C32" s="1147"/>
      <c r="D32" s="1147"/>
      <c r="E32" s="1147"/>
      <c r="F32" s="474"/>
      <c r="G32" s="474"/>
    </row>
    <row r="33" spans="1:7" ht="15" x14ac:dyDescent="0.25">
      <c r="A33" s="474"/>
      <c r="B33" s="474"/>
      <c r="C33" s="474"/>
      <c r="D33" s="474"/>
      <c r="E33" s="474"/>
      <c r="F33" s="474"/>
      <c r="G33" s="474"/>
    </row>
    <row r="34" spans="1:7" ht="15.6" x14ac:dyDescent="0.3">
      <c r="A34" s="1153" t="s">
        <v>331</v>
      </c>
      <c r="B34" s="1154"/>
      <c r="C34" s="1154"/>
      <c r="D34" s="1154"/>
      <c r="E34" s="1155"/>
      <c r="F34" s="474"/>
      <c r="G34" s="474"/>
    </row>
    <row r="35" spans="1:7" ht="15.6" x14ac:dyDescent="0.3">
      <c r="A35" s="731"/>
      <c r="B35" s="1156" t="s">
        <v>330</v>
      </c>
      <c r="C35" s="1157"/>
      <c r="D35" s="1156" t="s">
        <v>329</v>
      </c>
      <c r="E35" s="1157"/>
      <c r="F35" s="474"/>
      <c r="G35" s="474"/>
    </row>
    <row r="36" spans="1:7" ht="15" x14ac:dyDescent="0.25">
      <c r="A36" s="730" t="s">
        <v>328</v>
      </c>
      <c r="B36" s="730" t="s">
        <v>327</v>
      </c>
      <c r="C36" s="729" t="s">
        <v>326</v>
      </c>
      <c r="D36" s="729" t="s">
        <v>327</v>
      </c>
      <c r="E36" s="729" t="s">
        <v>326</v>
      </c>
      <c r="F36" s="474"/>
      <c r="G36" s="474"/>
    </row>
    <row r="37" spans="1:7" ht="15.6" x14ac:dyDescent="0.3">
      <c r="A37" s="723" t="s">
        <v>325</v>
      </c>
      <c r="B37" s="728">
        <v>40.542000000000002</v>
      </c>
      <c r="C37" s="727">
        <v>5.6230000000000002</v>
      </c>
      <c r="D37" s="727">
        <v>40.542000000000002</v>
      </c>
      <c r="E37" s="726">
        <v>5.6230000000000002</v>
      </c>
      <c r="F37" s="474"/>
      <c r="G37" s="474"/>
    </row>
    <row r="38" spans="1:7" ht="15.6" x14ac:dyDescent="0.3">
      <c r="A38" s="723" t="s">
        <v>324</v>
      </c>
      <c r="B38" s="725">
        <v>65.92</v>
      </c>
      <c r="C38" s="722" t="s">
        <v>279</v>
      </c>
      <c r="D38" s="721">
        <v>65.92</v>
      </c>
      <c r="E38" s="724" t="s">
        <v>279</v>
      </c>
      <c r="F38" s="474"/>
      <c r="G38" s="474"/>
    </row>
    <row r="39" spans="1:7" ht="15.6" x14ac:dyDescent="0.3">
      <c r="A39" s="723" t="s">
        <v>323</v>
      </c>
      <c r="B39" s="722"/>
      <c r="C39" s="721">
        <v>5.6230000000000002</v>
      </c>
      <c r="D39" s="722" t="s">
        <v>279</v>
      </c>
      <c r="E39" s="721">
        <v>5.6230000000000002</v>
      </c>
      <c r="F39" s="474"/>
      <c r="G39" s="474"/>
    </row>
    <row r="40" spans="1:7" ht="15.6" x14ac:dyDescent="0.3">
      <c r="A40" s="720" t="s">
        <v>322</v>
      </c>
      <c r="B40" s="718">
        <v>30.995999999999999</v>
      </c>
      <c r="C40" s="719" t="s">
        <v>279</v>
      </c>
      <c r="D40" s="718">
        <v>30.995999999999999</v>
      </c>
      <c r="E40" s="717" t="s">
        <v>279</v>
      </c>
      <c r="F40" s="474"/>
      <c r="G40" s="474"/>
    </row>
    <row r="63" spans="12:12" x14ac:dyDescent="0.25">
      <c r="L63" s="435" t="s">
        <v>279</v>
      </c>
    </row>
  </sheetData>
  <mergeCells count="15">
    <mergeCell ref="A32:E32"/>
    <mergeCell ref="A34:E34"/>
    <mergeCell ref="B35:C35"/>
    <mergeCell ref="D35:E35"/>
    <mergeCell ref="B15:C15"/>
    <mergeCell ref="D15:E15"/>
    <mergeCell ref="A12:E12"/>
    <mergeCell ref="A24:B24"/>
    <mergeCell ref="B25:C25"/>
    <mergeCell ref="D25:E25"/>
    <mergeCell ref="I1:N1"/>
    <mergeCell ref="A4:B4"/>
    <mergeCell ref="B5:C5"/>
    <mergeCell ref="D5:E5"/>
    <mergeCell ref="A14:E14"/>
  </mergeCells>
  <pageMargins left="0.7" right="0.7" top="0.75" bottom="0.75" header="0.3" footer="0.3"/>
  <pageSetup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CC"/>
  </sheetPr>
  <dimension ref="A1:I79"/>
  <sheetViews>
    <sheetView workbookViewId="0">
      <selection activeCell="O29" sqref="O29"/>
    </sheetView>
  </sheetViews>
  <sheetFormatPr defaultColWidth="9.109375" defaultRowHeight="15" x14ac:dyDescent="0.25"/>
  <cols>
    <col min="1" max="1" width="13.44140625" style="4" customWidth="1"/>
    <col min="2" max="7" width="9.109375" style="4"/>
    <col min="8" max="8" width="10.33203125" style="4" customWidth="1"/>
    <col min="9" max="9" width="9.88671875" style="4" customWidth="1"/>
    <col min="10" max="16384" width="9.109375" style="4"/>
  </cols>
  <sheetData>
    <row r="1" spans="1:9" ht="15.6" x14ac:dyDescent="0.3">
      <c r="A1" s="115" t="s">
        <v>206</v>
      </c>
      <c r="B1" s="124"/>
      <c r="C1" s="124"/>
      <c r="D1" s="124"/>
      <c r="E1" s="1051" t="s">
        <v>166</v>
      </c>
      <c r="F1" s="1062"/>
      <c r="G1" s="1062"/>
      <c r="H1" s="1062"/>
      <c r="I1" s="1051" t="s">
        <v>685</v>
      </c>
    </row>
    <row r="2" spans="1:9" ht="15.6" x14ac:dyDescent="0.3">
      <c r="A2" s="65"/>
      <c r="B2" s="6"/>
      <c r="C2" s="6"/>
      <c r="D2" s="6"/>
      <c r="E2" s="1000" t="s">
        <v>716</v>
      </c>
      <c r="F2" s="6"/>
      <c r="G2" s="6"/>
      <c r="H2" s="6"/>
      <c r="I2" s="1000" t="s">
        <v>717</v>
      </c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ht="15.6" x14ac:dyDescent="0.3">
      <c r="A4" s="65"/>
      <c r="B4" s="1121" t="s">
        <v>0</v>
      </c>
      <c r="C4" s="1158"/>
      <c r="D4" s="1158"/>
      <c r="E4" s="1158"/>
      <c r="F4" s="1158"/>
      <c r="G4" s="1158"/>
      <c r="H4" s="1158"/>
      <c r="I4" s="1122"/>
    </row>
    <row r="5" spans="1:9" ht="30.75" customHeight="1" x14ac:dyDescent="0.25">
      <c r="A5" s="53" t="s">
        <v>22</v>
      </c>
      <c r="B5" s="66" t="s">
        <v>18</v>
      </c>
      <c r="C5" s="51" t="s">
        <v>2</v>
      </c>
      <c r="D5" s="51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2" t="s">
        <v>116</v>
      </c>
    </row>
    <row r="6" spans="1:9" x14ac:dyDescent="0.25">
      <c r="A6" s="64">
        <v>1</v>
      </c>
      <c r="B6" s="278">
        <v>5.95</v>
      </c>
      <c r="C6" s="278">
        <v>6.46</v>
      </c>
      <c r="D6" s="278">
        <v>6.56</v>
      </c>
      <c r="E6" s="278">
        <v>6.6800000000000006</v>
      </c>
      <c r="F6" s="278">
        <v>6.8100000000000005</v>
      </c>
      <c r="G6" s="278">
        <v>6.87</v>
      </c>
      <c r="H6" s="278">
        <v>7.2</v>
      </c>
      <c r="I6" s="279">
        <v>7.2</v>
      </c>
    </row>
    <row r="7" spans="1:9" x14ac:dyDescent="0.25">
      <c r="A7" s="49">
        <v>2</v>
      </c>
      <c r="B7" s="278">
        <v>6.52</v>
      </c>
      <c r="C7" s="278">
        <v>6.6</v>
      </c>
      <c r="D7" s="278">
        <v>6.83</v>
      </c>
      <c r="E7" s="278">
        <v>8.15</v>
      </c>
      <c r="F7" s="278">
        <v>9.1399999999999988</v>
      </c>
      <c r="G7" s="278">
        <v>9.99</v>
      </c>
      <c r="H7" s="278">
        <v>10.28</v>
      </c>
      <c r="I7" s="279">
        <v>10.28</v>
      </c>
    </row>
    <row r="8" spans="1:9" x14ac:dyDescent="0.25">
      <c r="A8" s="49">
        <v>3</v>
      </c>
      <c r="B8" s="278">
        <v>6.61</v>
      </c>
      <c r="C8" s="278">
        <v>7.38</v>
      </c>
      <c r="D8" s="278">
        <v>7.86</v>
      </c>
      <c r="E8" s="278">
        <v>9.5</v>
      </c>
      <c r="F8" s="278">
        <v>11.76</v>
      </c>
      <c r="G8" s="278">
        <v>12.77</v>
      </c>
      <c r="H8" s="278">
        <v>14.9</v>
      </c>
      <c r="I8" s="279">
        <v>14.9</v>
      </c>
    </row>
    <row r="9" spans="1:9" x14ac:dyDescent="0.25">
      <c r="A9" s="49">
        <v>4</v>
      </c>
      <c r="B9" s="278">
        <v>6.83</v>
      </c>
      <c r="C9" s="278">
        <v>7.62</v>
      </c>
      <c r="D9" s="278">
        <v>8.7200000000000006</v>
      </c>
      <c r="E9" s="278">
        <v>10.5</v>
      </c>
      <c r="F9" s="278">
        <v>13.719999999999999</v>
      </c>
      <c r="G9" s="278">
        <v>15.549999999999999</v>
      </c>
      <c r="H9" s="278">
        <v>17.559999999999999</v>
      </c>
      <c r="I9" s="279">
        <v>17.559999999999999</v>
      </c>
    </row>
    <row r="10" spans="1:9" x14ac:dyDescent="0.25">
      <c r="A10" s="49">
        <v>5</v>
      </c>
      <c r="B10" s="278">
        <v>7.17</v>
      </c>
      <c r="C10" s="278">
        <v>8.01</v>
      </c>
      <c r="D10" s="278">
        <v>9.19</v>
      </c>
      <c r="E10" s="278">
        <v>10.95</v>
      </c>
      <c r="F10" s="278">
        <v>15.629999999999999</v>
      </c>
      <c r="G10" s="278">
        <v>17.88</v>
      </c>
      <c r="H10" s="278">
        <v>20.36</v>
      </c>
      <c r="I10" s="279">
        <v>20.36</v>
      </c>
    </row>
    <row r="11" spans="1:9" x14ac:dyDescent="0.25">
      <c r="A11" s="49">
        <v>6</v>
      </c>
      <c r="B11" s="278">
        <v>7.52</v>
      </c>
      <c r="C11" s="278">
        <v>8.44</v>
      </c>
      <c r="D11" s="278">
        <v>9.5399999999999991</v>
      </c>
      <c r="E11" s="278">
        <v>13.59</v>
      </c>
      <c r="F11" s="278">
        <v>17.5</v>
      </c>
      <c r="G11" s="278">
        <v>20.39</v>
      </c>
      <c r="H11" s="278">
        <v>23.32</v>
      </c>
      <c r="I11" s="279">
        <v>23.32</v>
      </c>
    </row>
    <row r="12" spans="1:9" x14ac:dyDescent="0.25">
      <c r="A12" s="49">
        <v>7</v>
      </c>
      <c r="B12" s="278">
        <v>7.83</v>
      </c>
      <c r="C12" s="278">
        <v>8.86</v>
      </c>
      <c r="D12" s="278">
        <v>9.9</v>
      </c>
      <c r="E12" s="278">
        <v>15.08</v>
      </c>
      <c r="F12" s="278">
        <v>19.309999999999999</v>
      </c>
      <c r="G12" s="278">
        <v>23</v>
      </c>
      <c r="H12" s="278">
        <v>26.2</v>
      </c>
      <c r="I12" s="279">
        <v>26.2</v>
      </c>
    </row>
    <row r="13" spans="1:9" x14ac:dyDescent="0.25">
      <c r="A13" s="49">
        <v>8</v>
      </c>
      <c r="B13" s="278">
        <v>8.1999999999999993</v>
      </c>
      <c r="C13" s="278">
        <v>9.2799999999999994</v>
      </c>
      <c r="D13" s="278">
        <v>10.97</v>
      </c>
      <c r="E13" s="278">
        <v>16.309999999999999</v>
      </c>
      <c r="F13" s="278">
        <v>21.22</v>
      </c>
      <c r="G13" s="278">
        <v>25.32</v>
      </c>
      <c r="H13" s="278">
        <v>29.419999999999998</v>
      </c>
      <c r="I13" s="279">
        <v>29.419999999999998</v>
      </c>
    </row>
    <row r="14" spans="1:9" x14ac:dyDescent="0.25">
      <c r="A14" s="49">
        <v>9</v>
      </c>
      <c r="B14" s="278">
        <v>8.57</v>
      </c>
      <c r="C14" s="278">
        <v>9.8699999999999992</v>
      </c>
      <c r="D14" s="278">
        <v>11.08</v>
      </c>
      <c r="E14" s="278">
        <v>17.439999999999998</v>
      </c>
      <c r="F14" s="278">
        <v>22.7</v>
      </c>
      <c r="G14" s="278">
        <v>27.43</v>
      </c>
      <c r="H14" s="278">
        <v>32.720000000000006</v>
      </c>
      <c r="I14" s="279">
        <v>32.720000000000006</v>
      </c>
    </row>
    <row r="15" spans="1:9" x14ac:dyDescent="0.25">
      <c r="A15" s="49">
        <v>10</v>
      </c>
      <c r="B15" s="278">
        <v>9.09</v>
      </c>
      <c r="C15" s="278">
        <v>10.28</v>
      </c>
      <c r="D15" s="278">
        <v>11.22</v>
      </c>
      <c r="E15" s="278">
        <v>18.759999999999998</v>
      </c>
      <c r="F15" s="278">
        <v>24.44</v>
      </c>
      <c r="G15" s="278">
        <v>29.79</v>
      </c>
      <c r="H15" s="278">
        <v>35.590000000000003</v>
      </c>
      <c r="I15" s="279">
        <v>35.590000000000003</v>
      </c>
    </row>
    <row r="16" spans="1:9" x14ac:dyDescent="0.25">
      <c r="A16" s="49">
        <v>11</v>
      </c>
      <c r="B16" s="278">
        <v>10.3</v>
      </c>
      <c r="C16" s="278">
        <v>11.93</v>
      </c>
      <c r="D16" s="278">
        <v>13.82</v>
      </c>
      <c r="E16" s="278">
        <v>19.98</v>
      </c>
      <c r="F16" s="278">
        <v>26.21</v>
      </c>
      <c r="G16" s="278">
        <v>32.830000000000005</v>
      </c>
      <c r="H16" s="278">
        <v>38.56</v>
      </c>
      <c r="I16" s="279">
        <v>38.56</v>
      </c>
    </row>
    <row r="17" spans="1:9" x14ac:dyDescent="0.25">
      <c r="A17" s="49">
        <v>12</v>
      </c>
      <c r="B17" s="278">
        <v>10.84</v>
      </c>
      <c r="C17" s="278">
        <v>12.6</v>
      </c>
      <c r="D17" s="278">
        <v>14.52</v>
      </c>
      <c r="E17" s="278">
        <v>21.33</v>
      </c>
      <c r="F17" s="278">
        <v>28.54</v>
      </c>
      <c r="G17" s="278">
        <v>35.5</v>
      </c>
      <c r="H17" s="278">
        <v>41.35</v>
      </c>
      <c r="I17" s="279">
        <v>41.35</v>
      </c>
    </row>
    <row r="18" spans="1:9" x14ac:dyDescent="0.25">
      <c r="A18" s="49">
        <v>13</v>
      </c>
      <c r="B18" s="278">
        <v>11.34</v>
      </c>
      <c r="C18" s="278">
        <v>13.24</v>
      </c>
      <c r="D18" s="278">
        <v>15.11</v>
      </c>
      <c r="E18" s="278">
        <v>22.46</v>
      </c>
      <c r="F18" s="278">
        <v>30.61</v>
      </c>
      <c r="G18" s="278">
        <v>36.200000000000003</v>
      </c>
      <c r="H18" s="278">
        <v>42.82</v>
      </c>
      <c r="I18" s="279">
        <v>42.82</v>
      </c>
    </row>
    <row r="19" spans="1:9" x14ac:dyDescent="0.25">
      <c r="A19" s="49">
        <v>14</v>
      </c>
      <c r="B19" s="278">
        <v>11.84</v>
      </c>
      <c r="C19" s="278">
        <v>13.89</v>
      </c>
      <c r="D19" s="278">
        <v>15.79</v>
      </c>
      <c r="E19" s="278">
        <v>23.7</v>
      </c>
      <c r="F19" s="278">
        <v>32.369999999999997</v>
      </c>
      <c r="G19" s="278">
        <v>38.32</v>
      </c>
      <c r="H19" s="278">
        <v>44.95</v>
      </c>
      <c r="I19" s="279">
        <v>44.95</v>
      </c>
    </row>
    <row r="20" spans="1:9" x14ac:dyDescent="0.25">
      <c r="A20" s="49">
        <v>15</v>
      </c>
      <c r="B20" s="278">
        <v>12.23</v>
      </c>
      <c r="C20" s="278">
        <v>14.56</v>
      </c>
      <c r="D20" s="278">
        <v>16.46</v>
      </c>
      <c r="E20" s="278">
        <v>24.759999999999998</v>
      </c>
      <c r="F20" s="278">
        <v>33.700000000000003</v>
      </c>
      <c r="G20" s="278">
        <v>39.119999999999997</v>
      </c>
      <c r="H20" s="278">
        <v>46.14</v>
      </c>
      <c r="I20" s="279">
        <v>46.14</v>
      </c>
    </row>
    <row r="21" spans="1:9" x14ac:dyDescent="0.25">
      <c r="A21" s="49">
        <v>16</v>
      </c>
      <c r="B21" s="278">
        <v>12.7</v>
      </c>
      <c r="C21" s="278">
        <v>15.33</v>
      </c>
      <c r="D21" s="278">
        <v>17.32</v>
      </c>
      <c r="E21" s="278">
        <v>25.87</v>
      </c>
      <c r="F21" s="278">
        <v>35.67</v>
      </c>
      <c r="G21" s="278">
        <v>41.25</v>
      </c>
      <c r="H21" s="278">
        <v>48.68</v>
      </c>
      <c r="I21" s="279">
        <v>48.68</v>
      </c>
    </row>
    <row r="22" spans="1:9" x14ac:dyDescent="0.25">
      <c r="A22" s="49">
        <v>17</v>
      </c>
      <c r="B22" s="278">
        <v>13.04</v>
      </c>
      <c r="C22" s="278">
        <v>16</v>
      </c>
      <c r="D22" s="278">
        <v>18.07</v>
      </c>
      <c r="E22" s="278">
        <v>27.02</v>
      </c>
      <c r="F22" s="278">
        <v>37.44</v>
      </c>
      <c r="G22" s="278">
        <v>43.48</v>
      </c>
      <c r="H22" s="278">
        <v>51.25</v>
      </c>
      <c r="I22" s="279">
        <v>51.25</v>
      </c>
    </row>
    <row r="23" spans="1:9" x14ac:dyDescent="0.25">
      <c r="A23" s="49">
        <v>18</v>
      </c>
      <c r="B23" s="278">
        <v>13.26</v>
      </c>
      <c r="C23" s="278">
        <v>16.440000000000001</v>
      </c>
      <c r="D23" s="278">
        <v>18.829999999999998</v>
      </c>
      <c r="E23" s="278">
        <v>28.13</v>
      </c>
      <c r="F23" s="278">
        <v>39.43</v>
      </c>
      <c r="G23" s="278">
        <v>45.57</v>
      </c>
      <c r="H23" s="278">
        <v>53.830000000000005</v>
      </c>
      <c r="I23" s="279">
        <v>53.830000000000005</v>
      </c>
    </row>
    <row r="24" spans="1:9" x14ac:dyDescent="0.25">
      <c r="A24" s="49">
        <v>19</v>
      </c>
      <c r="B24" s="278">
        <v>13.55</v>
      </c>
      <c r="C24" s="278">
        <v>16.86</v>
      </c>
      <c r="D24" s="278">
        <v>19.29</v>
      </c>
      <c r="E24" s="278">
        <v>28.86</v>
      </c>
      <c r="F24" s="278">
        <v>40.19</v>
      </c>
      <c r="G24" s="278">
        <v>46.56</v>
      </c>
      <c r="H24" s="278">
        <v>55.16</v>
      </c>
      <c r="I24" s="279">
        <v>55.16</v>
      </c>
    </row>
    <row r="25" spans="1:9" x14ac:dyDescent="0.25">
      <c r="A25" s="49">
        <v>20</v>
      </c>
      <c r="B25" s="278">
        <v>14.02</v>
      </c>
      <c r="C25" s="278">
        <v>17.170000000000002</v>
      </c>
      <c r="D25" s="278">
        <v>19.73</v>
      </c>
      <c r="E25" s="278">
        <v>29.419999999999998</v>
      </c>
      <c r="F25" s="278">
        <v>41.18</v>
      </c>
      <c r="G25" s="278">
        <v>48.25</v>
      </c>
      <c r="H25" s="278">
        <v>57.74</v>
      </c>
      <c r="I25" s="279">
        <v>57.74</v>
      </c>
    </row>
    <row r="26" spans="1:9" x14ac:dyDescent="0.25">
      <c r="A26" s="49">
        <v>21</v>
      </c>
      <c r="B26" s="278">
        <v>14.77</v>
      </c>
      <c r="C26" s="278">
        <v>17.760000000000002</v>
      </c>
      <c r="D26" s="278">
        <v>20.350000000000001</v>
      </c>
      <c r="E26" s="278">
        <v>30.25</v>
      </c>
      <c r="F26" s="278">
        <v>41.85</v>
      </c>
      <c r="G26" s="278">
        <v>49.02</v>
      </c>
      <c r="H26" s="278">
        <v>59.05</v>
      </c>
      <c r="I26" s="279">
        <v>59.05</v>
      </c>
    </row>
    <row r="27" spans="1:9" x14ac:dyDescent="0.25">
      <c r="A27" s="49">
        <v>22</v>
      </c>
      <c r="B27" s="278">
        <v>15.54</v>
      </c>
      <c r="C27" s="278">
        <v>18.54</v>
      </c>
      <c r="D27" s="278">
        <v>21.39</v>
      </c>
      <c r="E27" s="278">
        <v>31.2</v>
      </c>
      <c r="F27" s="278">
        <v>42.79</v>
      </c>
      <c r="G27" s="278">
        <v>50.2</v>
      </c>
      <c r="H27" s="278">
        <v>60.45</v>
      </c>
      <c r="I27" s="279">
        <v>60.45</v>
      </c>
    </row>
    <row r="28" spans="1:9" x14ac:dyDescent="0.25">
      <c r="A28" s="49">
        <v>23</v>
      </c>
      <c r="B28" s="278">
        <v>16.3</v>
      </c>
      <c r="C28" s="278">
        <v>19.29</v>
      </c>
      <c r="D28" s="278">
        <v>22.33</v>
      </c>
      <c r="E28" s="278">
        <v>32.190000000000005</v>
      </c>
      <c r="F28" s="278">
        <v>43.58</v>
      </c>
      <c r="G28" s="278">
        <v>51.2</v>
      </c>
      <c r="H28" s="278">
        <v>60.81</v>
      </c>
      <c r="I28" s="279">
        <v>60.81</v>
      </c>
    </row>
    <row r="29" spans="1:9" x14ac:dyDescent="0.25">
      <c r="A29" s="49">
        <v>24</v>
      </c>
      <c r="B29" s="278">
        <v>17.21</v>
      </c>
      <c r="C29" s="278">
        <v>20.46</v>
      </c>
      <c r="D29" s="278">
        <v>24.16</v>
      </c>
      <c r="E29" s="278">
        <v>33.99</v>
      </c>
      <c r="F29" s="278">
        <v>44.46</v>
      </c>
      <c r="G29" s="278">
        <v>52.46</v>
      </c>
      <c r="H29" s="278">
        <v>62.290000000000006</v>
      </c>
      <c r="I29" s="279">
        <v>62.290000000000006</v>
      </c>
    </row>
    <row r="30" spans="1:9" x14ac:dyDescent="0.25">
      <c r="A30" s="49">
        <v>25</v>
      </c>
      <c r="B30" s="278">
        <v>18.11</v>
      </c>
      <c r="C30" s="278">
        <v>21.56</v>
      </c>
      <c r="D30" s="278">
        <v>26.41</v>
      </c>
      <c r="E30" s="278">
        <v>35.67</v>
      </c>
      <c r="F30" s="278">
        <v>45.07</v>
      </c>
      <c r="G30" s="278">
        <v>53.79</v>
      </c>
      <c r="H30" s="278">
        <v>63.370000000000005</v>
      </c>
      <c r="I30" s="279">
        <v>63.370000000000005</v>
      </c>
    </row>
    <row r="31" spans="1:9" x14ac:dyDescent="0.25">
      <c r="A31" s="49">
        <v>26</v>
      </c>
      <c r="B31" s="278">
        <v>19.05</v>
      </c>
      <c r="C31" s="278">
        <v>23.35</v>
      </c>
      <c r="D31" s="278">
        <v>29.68</v>
      </c>
      <c r="E31" s="278">
        <v>38.580000000000005</v>
      </c>
      <c r="F31" s="278">
        <v>46.17</v>
      </c>
      <c r="G31" s="278">
        <v>55.12</v>
      </c>
      <c r="H31" s="278">
        <v>65.350000000000009</v>
      </c>
      <c r="I31" s="279">
        <v>65.350000000000009</v>
      </c>
    </row>
    <row r="32" spans="1:9" x14ac:dyDescent="0.25">
      <c r="A32" s="49">
        <v>27</v>
      </c>
      <c r="B32" s="278">
        <v>19.89</v>
      </c>
      <c r="C32" s="278">
        <v>24.04</v>
      </c>
      <c r="D32" s="278">
        <v>31.04</v>
      </c>
      <c r="E32" s="278">
        <v>41.07</v>
      </c>
      <c r="F32" s="278">
        <v>46.8</v>
      </c>
      <c r="G32" s="278">
        <v>56.43</v>
      </c>
      <c r="H32" s="278">
        <v>67.820000000000007</v>
      </c>
      <c r="I32" s="279">
        <v>67.820000000000007</v>
      </c>
    </row>
    <row r="33" spans="1:9" x14ac:dyDescent="0.25">
      <c r="A33" s="49">
        <v>28</v>
      </c>
      <c r="B33" s="278">
        <v>20.5</v>
      </c>
      <c r="C33" s="278">
        <v>24.37</v>
      </c>
      <c r="D33" s="278">
        <v>31.91</v>
      </c>
      <c r="E33" s="278">
        <v>42.14</v>
      </c>
      <c r="F33" s="278">
        <v>47.49</v>
      </c>
      <c r="G33" s="278">
        <v>57.7</v>
      </c>
      <c r="H33" s="278">
        <v>70.37</v>
      </c>
      <c r="I33" s="279">
        <v>70.37</v>
      </c>
    </row>
    <row r="34" spans="1:9" x14ac:dyDescent="0.25">
      <c r="A34" s="49">
        <v>29</v>
      </c>
      <c r="B34" s="278">
        <v>21.12</v>
      </c>
      <c r="C34" s="278">
        <v>24.61</v>
      </c>
      <c r="D34" s="278">
        <v>32.770000000000003</v>
      </c>
      <c r="E34" s="278">
        <v>42.7</v>
      </c>
      <c r="F34" s="278">
        <v>48.29</v>
      </c>
      <c r="G34" s="278">
        <v>59.03</v>
      </c>
      <c r="H34" s="278">
        <v>72.260000000000005</v>
      </c>
      <c r="I34" s="279">
        <v>72.260000000000005</v>
      </c>
    </row>
    <row r="35" spans="1:9" x14ac:dyDescent="0.25">
      <c r="A35" s="49">
        <v>30</v>
      </c>
      <c r="B35" s="278">
        <v>21.76</v>
      </c>
      <c r="C35" s="278">
        <v>24.98</v>
      </c>
      <c r="D35" s="278">
        <v>33.549999999999997</v>
      </c>
      <c r="E35" s="278">
        <v>43.300000000000004</v>
      </c>
      <c r="F35" s="278">
        <v>49.6</v>
      </c>
      <c r="G35" s="278">
        <v>60.38</v>
      </c>
      <c r="H35" s="278">
        <v>73.820000000000007</v>
      </c>
      <c r="I35" s="279">
        <v>73.820000000000007</v>
      </c>
    </row>
    <row r="36" spans="1:9" x14ac:dyDescent="0.25">
      <c r="A36" s="49">
        <v>31</v>
      </c>
      <c r="B36" s="278">
        <v>22.36</v>
      </c>
      <c r="C36" s="278">
        <v>25.22</v>
      </c>
      <c r="D36" s="278">
        <v>34.07</v>
      </c>
      <c r="E36" s="278">
        <v>43.84</v>
      </c>
      <c r="F36" s="278">
        <v>50.31</v>
      </c>
      <c r="G36" s="278">
        <v>61.65</v>
      </c>
      <c r="H36" s="278">
        <v>75.320000000000007</v>
      </c>
      <c r="I36" s="279">
        <v>75.320000000000007</v>
      </c>
    </row>
    <row r="37" spans="1:9" x14ac:dyDescent="0.25">
      <c r="A37" s="49">
        <v>32</v>
      </c>
      <c r="B37" s="278">
        <v>22.62</v>
      </c>
      <c r="C37" s="278">
        <v>25.75</v>
      </c>
      <c r="D37" s="278">
        <v>34.64</v>
      </c>
      <c r="E37" s="278">
        <v>44.36</v>
      </c>
      <c r="F37" s="278">
        <v>50.94</v>
      </c>
      <c r="G37" s="278">
        <v>62.97</v>
      </c>
      <c r="H37" s="278">
        <v>76.86</v>
      </c>
      <c r="I37" s="279">
        <v>76.86</v>
      </c>
    </row>
    <row r="38" spans="1:9" x14ac:dyDescent="0.25">
      <c r="A38" s="49">
        <v>33</v>
      </c>
      <c r="B38" s="278">
        <v>22.97</v>
      </c>
      <c r="C38" s="278">
        <v>26.46</v>
      </c>
      <c r="D38" s="278">
        <v>35.51</v>
      </c>
      <c r="E38" s="278">
        <v>44.940000000000005</v>
      </c>
      <c r="F38" s="278">
        <v>52.39</v>
      </c>
      <c r="G38" s="278">
        <v>64.34</v>
      </c>
      <c r="H38" s="278">
        <v>78.28</v>
      </c>
      <c r="I38" s="279">
        <v>78.28</v>
      </c>
    </row>
    <row r="39" spans="1:9" x14ac:dyDescent="0.25">
      <c r="A39" s="49">
        <v>34</v>
      </c>
      <c r="B39" s="278">
        <v>23.18</v>
      </c>
      <c r="C39" s="278">
        <v>27.16</v>
      </c>
      <c r="D39" s="278">
        <v>36.4</v>
      </c>
      <c r="E39" s="278">
        <v>45.910000000000004</v>
      </c>
      <c r="F39" s="278">
        <v>53.68</v>
      </c>
      <c r="G39" s="278">
        <v>65.66</v>
      </c>
      <c r="H39" s="278">
        <v>79.760000000000005</v>
      </c>
      <c r="I39" s="279">
        <v>79.760000000000005</v>
      </c>
    </row>
    <row r="40" spans="1:9" x14ac:dyDescent="0.25">
      <c r="A40" s="49">
        <v>35</v>
      </c>
      <c r="B40" s="278">
        <v>23.45</v>
      </c>
      <c r="C40" s="278">
        <v>27.81</v>
      </c>
      <c r="D40" s="278">
        <v>36.92</v>
      </c>
      <c r="E40" s="278">
        <v>46.88</v>
      </c>
      <c r="F40" s="278">
        <v>54.83</v>
      </c>
      <c r="G40" s="278">
        <v>66.930000000000007</v>
      </c>
      <c r="H40" s="278">
        <v>81.12</v>
      </c>
      <c r="I40" s="279">
        <v>81.12</v>
      </c>
    </row>
    <row r="41" spans="1:9" x14ac:dyDescent="0.25">
      <c r="A41" s="49">
        <v>36</v>
      </c>
      <c r="B41" s="278">
        <v>23.74</v>
      </c>
      <c r="C41" s="278">
        <v>28.61</v>
      </c>
      <c r="D41" s="278">
        <v>37.409999999999997</v>
      </c>
      <c r="E41" s="278">
        <v>47.900000000000006</v>
      </c>
      <c r="F41" s="278">
        <v>56.05</v>
      </c>
      <c r="G41" s="278">
        <v>67.849999999999994</v>
      </c>
      <c r="H41" s="278">
        <v>82.5</v>
      </c>
      <c r="I41" s="279">
        <v>82.5</v>
      </c>
    </row>
    <row r="42" spans="1:9" x14ac:dyDescent="0.25">
      <c r="A42" s="49">
        <v>37</v>
      </c>
      <c r="B42" s="278">
        <v>23.99</v>
      </c>
      <c r="C42" s="278">
        <v>29.13</v>
      </c>
      <c r="D42" s="278">
        <v>37.950000000000003</v>
      </c>
      <c r="E42" s="278">
        <v>48.760000000000005</v>
      </c>
      <c r="F42" s="278">
        <v>57.42</v>
      </c>
      <c r="G42" s="278">
        <v>68.75</v>
      </c>
      <c r="H42" s="278">
        <v>83.850000000000009</v>
      </c>
      <c r="I42" s="279">
        <v>83.850000000000009</v>
      </c>
    </row>
    <row r="43" spans="1:9" x14ac:dyDescent="0.25">
      <c r="A43" s="49">
        <v>38</v>
      </c>
      <c r="B43" s="278">
        <v>24.21</v>
      </c>
      <c r="C43" s="278">
        <v>29.84</v>
      </c>
      <c r="D43" s="278">
        <v>38.43</v>
      </c>
      <c r="E43" s="278">
        <v>49.730000000000004</v>
      </c>
      <c r="F43" s="278">
        <v>59.04</v>
      </c>
      <c r="G43" s="278">
        <v>69.55</v>
      </c>
      <c r="H43" s="278">
        <v>85.19</v>
      </c>
      <c r="I43" s="279">
        <v>85.19</v>
      </c>
    </row>
    <row r="44" spans="1:9" x14ac:dyDescent="0.25">
      <c r="A44" s="49">
        <v>39</v>
      </c>
      <c r="B44" s="278">
        <v>24.46</v>
      </c>
      <c r="C44" s="278">
        <v>30.53</v>
      </c>
      <c r="D44" s="278">
        <v>38.880000000000003</v>
      </c>
      <c r="E44" s="278">
        <v>50.760000000000005</v>
      </c>
      <c r="F44" s="278">
        <v>60.47</v>
      </c>
      <c r="G44" s="278">
        <v>71.33</v>
      </c>
      <c r="H44" s="278">
        <v>86.51</v>
      </c>
      <c r="I44" s="279">
        <v>86.51</v>
      </c>
    </row>
    <row r="45" spans="1:9" x14ac:dyDescent="0.25">
      <c r="A45" s="49">
        <v>40</v>
      </c>
      <c r="B45" s="278">
        <v>24.71</v>
      </c>
      <c r="C45" s="278">
        <v>31.18</v>
      </c>
      <c r="D45" s="278">
        <v>39.369999999999997</v>
      </c>
      <c r="E45" s="278">
        <v>51.81</v>
      </c>
      <c r="F45" s="278">
        <v>61.47</v>
      </c>
      <c r="G45" s="278">
        <v>72.959999999999994</v>
      </c>
      <c r="H45" s="278">
        <v>87.69</v>
      </c>
      <c r="I45" s="279">
        <v>87.69</v>
      </c>
    </row>
    <row r="46" spans="1:9" x14ac:dyDescent="0.25">
      <c r="A46" s="49">
        <v>41</v>
      </c>
      <c r="B46" s="278">
        <v>24.98</v>
      </c>
      <c r="C46" s="278">
        <v>31.71</v>
      </c>
      <c r="D46" s="278">
        <v>39.79</v>
      </c>
      <c r="E46" s="278">
        <v>52.28</v>
      </c>
      <c r="F46" s="278">
        <v>62.44</v>
      </c>
      <c r="G46" s="278">
        <v>74.510000000000005</v>
      </c>
      <c r="H46" s="278">
        <v>88.95</v>
      </c>
      <c r="I46" s="279">
        <v>88.95</v>
      </c>
    </row>
    <row r="47" spans="1:9" x14ac:dyDescent="0.25">
      <c r="A47" s="49">
        <v>42</v>
      </c>
      <c r="B47" s="278">
        <v>25.16</v>
      </c>
      <c r="C47" s="278">
        <v>32.36</v>
      </c>
      <c r="D47" s="278">
        <v>40.29</v>
      </c>
      <c r="E47" s="278">
        <v>53.42</v>
      </c>
      <c r="F47" s="278">
        <v>63.54</v>
      </c>
      <c r="G47" s="278">
        <v>75.459999999999994</v>
      </c>
      <c r="H47" s="278">
        <v>90.16</v>
      </c>
      <c r="I47" s="279">
        <v>90.16</v>
      </c>
    </row>
    <row r="48" spans="1:9" x14ac:dyDescent="0.25">
      <c r="A48" s="49">
        <v>43</v>
      </c>
      <c r="B48" s="278">
        <v>25.45</v>
      </c>
      <c r="C48" s="278">
        <v>32.880000000000003</v>
      </c>
      <c r="D48" s="278">
        <v>40.700000000000003</v>
      </c>
      <c r="E48" s="278">
        <v>54.620000000000005</v>
      </c>
      <c r="F48" s="278">
        <v>65.099999999999994</v>
      </c>
      <c r="G48" s="278">
        <v>76.42</v>
      </c>
      <c r="H48" s="278">
        <v>91.320000000000007</v>
      </c>
      <c r="I48" s="279">
        <v>91.320000000000007</v>
      </c>
    </row>
    <row r="49" spans="1:9" x14ac:dyDescent="0.25">
      <c r="A49" s="49">
        <v>44</v>
      </c>
      <c r="B49" s="278">
        <v>25.62</v>
      </c>
      <c r="C49" s="278">
        <v>33.42</v>
      </c>
      <c r="D49" s="278">
        <v>41.18</v>
      </c>
      <c r="E49" s="278">
        <v>55.77</v>
      </c>
      <c r="F49" s="278">
        <v>66.12</v>
      </c>
      <c r="G49" s="278">
        <v>77.38</v>
      </c>
      <c r="H49" s="278">
        <v>92.36</v>
      </c>
      <c r="I49" s="279">
        <v>92.36</v>
      </c>
    </row>
    <row r="50" spans="1:9" x14ac:dyDescent="0.25">
      <c r="A50" s="49">
        <v>45</v>
      </c>
      <c r="B50" s="278">
        <v>25.79</v>
      </c>
      <c r="C50" s="278">
        <v>33.76</v>
      </c>
      <c r="D50" s="278">
        <v>41.49</v>
      </c>
      <c r="E50" s="278">
        <v>55.790000000000006</v>
      </c>
      <c r="F50" s="278">
        <v>67.930000000000007</v>
      </c>
      <c r="G50" s="278">
        <v>78.23</v>
      </c>
      <c r="H50" s="278">
        <v>93.53</v>
      </c>
      <c r="I50" s="279">
        <v>93.53</v>
      </c>
    </row>
    <row r="51" spans="1:9" x14ac:dyDescent="0.25">
      <c r="A51" s="49">
        <v>46</v>
      </c>
      <c r="B51" s="278">
        <v>26.01</v>
      </c>
      <c r="C51" s="278">
        <v>34.020000000000003</v>
      </c>
      <c r="D51" s="278">
        <v>41.91</v>
      </c>
      <c r="E51" s="278">
        <v>56.82</v>
      </c>
      <c r="F51" s="278">
        <v>68.650000000000006</v>
      </c>
      <c r="G51" s="278">
        <v>79.06</v>
      </c>
      <c r="H51" s="278">
        <v>94.65</v>
      </c>
      <c r="I51" s="279">
        <v>94.65</v>
      </c>
    </row>
    <row r="52" spans="1:9" x14ac:dyDescent="0.25">
      <c r="A52" s="49">
        <v>47</v>
      </c>
      <c r="B52" s="278">
        <v>26.22</v>
      </c>
      <c r="C52" s="278">
        <v>34.29</v>
      </c>
      <c r="D52" s="278">
        <v>42.31</v>
      </c>
      <c r="E52" s="278">
        <v>58.150000000000006</v>
      </c>
      <c r="F52" s="278">
        <v>69.400000000000006</v>
      </c>
      <c r="G52" s="278">
        <v>79.92</v>
      </c>
      <c r="H52" s="278">
        <v>95.710000000000008</v>
      </c>
      <c r="I52" s="279">
        <v>95.710000000000008</v>
      </c>
    </row>
    <row r="53" spans="1:9" x14ac:dyDescent="0.25">
      <c r="A53" s="49">
        <v>48</v>
      </c>
      <c r="B53" s="278">
        <v>26.43</v>
      </c>
      <c r="C53" s="278">
        <v>34.6</v>
      </c>
      <c r="D53" s="278">
        <v>42.66</v>
      </c>
      <c r="E53" s="278">
        <v>59.24</v>
      </c>
      <c r="F53" s="278">
        <v>70.290000000000006</v>
      </c>
      <c r="G53" s="278">
        <v>80.7</v>
      </c>
      <c r="H53" s="278">
        <v>96.740000000000009</v>
      </c>
      <c r="I53" s="279">
        <v>96.740000000000009</v>
      </c>
    </row>
    <row r="54" spans="1:9" x14ac:dyDescent="0.25">
      <c r="A54" s="49">
        <v>49</v>
      </c>
      <c r="B54" s="278">
        <v>26.63</v>
      </c>
      <c r="C54" s="278">
        <v>34.869999999999997</v>
      </c>
      <c r="D54" s="278">
        <v>43.01</v>
      </c>
      <c r="E54" s="278">
        <v>60.31</v>
      </c>
      <c r="F54" s="278">
        <v>71.17</v>
      </c>
      <c r="G54" s="278">
        <v>81.5</v>
      </c>
      <c r="H54" s="278">
        <v>97.7</v>
      </c>
      <c r="I54" s="279">
        <v>97.7</v>
      </c>
    </row>
    <row r="55" spans="1:9" x14ac:dyDescent="0.25">
      <c r="A55" s="49">
        <v>50</v>
      </c>
      <c r="B55" s="278">
        <v>26.74</v>
      </c>
      <c r="C55" s="278">
        <v>35.08</v>
      </c>
      <c r="D55" s="278">
        <v>43.31</v>
      </c>
      <c r="E55" s="278">
        <v>61.53</v>
      </c>
      <c r="F55" s="278">
        <v>72.180000000000007</v>
      </c>
      <c r="G55" s="278">
        <v>82.6</v>
      </c>
      <c r="H55" s="278">
        <v>98.73</v>
      </c>
      <c r="I55" s="279">
        <v>98.73</v>
      </c>
    </row>
    <row r="56" spans="1:9" x14ac:dyDescent="0.25">
      <c r="A56" s="49">
        <v>51</v>
      </c>
      <c r="B56" s="278">
        <v>27.13</v>
      </c>
      <c r="C56" s="278">
        <v>35.4</v>
      </c>
      <c r="D56" s="278">
        <v>43.71</v>
      </c>
      <c r="E56" s="278">
        <v>62.580000000000005</v>
      </c>
      <c r="F56" s="278">
        <v>73.19</v>
      </c>
      <c r="G56" s="278">
        <v>83.78</v>
      </c>
      <c r="H56" s="278">
        <v>99.65</v>
      </c>
      <c r="I56" s="279">
        <v>99.65</v>
      </c>
    </row>
    <row r="57" spans="1:9" x14ac:dyDescent="0.25">
      <c r="A57" s="49">
        <v>52</v>
      </c>
      <c r="B57" s="278">
        <v>27.55</v>
      </c>
      <c r="C57" s="278">
        <v>35.57</v>
      </c>
      <c r="D57" s="278">
        <v>43.97</v>
      </c>
      <c r="E57" s="278">
        <v>63.02</v>
      </c>
      <c r="F57" s="278">
        <v>73.900000000000006</v>
      </c>
      <c r="G57" s="278">
        <v>85.01</v>
      </c>
      <c r="H57" s="278">
        <v>100.82000000000001</v>
      </c>
      <c r="I57" s="279">
        <v>100.82000000000001</v>
      </c>
    </row>
    <row r="58" spans="1:9" x14ac:dyDescent="0.25">
      <c r="A58" s="49">
        <v>53</v>
      </c>
      <c r="B58" s="278">
        <v>28.05</v>
      </c>
      <c r="C58" s="278">
        <v>35.83</v>
      </c>
      <c r="D58" s="278">
        <v>44.27</v>
      </c>
      <c r="E58" s="278">
        <v>63.540000000000006</v>
      </c>
      <c r="F58" s="278">
        <v>74.48</v>
      </c>
      <c r="G58" s="278">
        <v>86.41</v>
      </c>
      <c r="H58" s="278">
        <v>102.11</v>
      </c>
      <c r="I58" s="279">
        <v>102.11</v>
      </c>
    </row>
    <row r="59" spans="1:9" x14ac:dyDescent="0.25">
      <c r="A59" s="49">
        <v>54</v>
      </c>
      <c r="B59" s="278">
        <v>28.46</v>
      </c>
      <c r="C59" s="278">
        <v>35.99</v>
      </c>
      <c r="D59" s="278">
        <v>44.6</v>
      </c>
      <c r="E59" s="278">
        <v>64.09</v>
      </c>
      <c r="F59" s="278">
        <v>75.040000000000006</v>
      </c>
      <c r="G59" s="278">
        <v>87.7</v>
      </c>
      <c r="H59" s="278">
        <v>103.55</v>
      </c>
      <c r="I59" s="279">
        <v>103.55</v>
      </c>
    </row>
    <row r="60" spans="1:9" x14ac:dyDescent="0.25">
      <c r="A60" s="49">
        <v>55</v>
      </c>
      <c r="B60" s="278">
        <v>28.9</v>
      </c>
      <c r="C60" s="278">
        <v>36.299999999999997</v>
      </c>
      <c r="D60" s="278">
        <v>44.86</v>
      </c>
      <c r="E60" s="278">
        <v>64.5</v>
      </c>
      <c r="F60" s="278">
        <v>75.59</v>
      </c>
      <c r="G60" s="278">
        <v>88.99</v>
      </c>
      <c r="H60" s="278">
        <v>104.94</v>
      </c>
      <c r="I60" s="279">
        <v>104.94</v>
      </c>
    </row>
    <row r="61" spans="1:9" x14ac:dyDescent="0.25">
      <c r="A61" s="49">
        <v>56</v>
      </c>
      <c r="B61" s="278">
        <v>29.3</v>
      </c>
      <c r="C61" s="278">
        <v>36.47</v>
      </c>
      <c r="D61" s="278">
        <v>45.13</v>
      </c>
      <c r="E61" s="278">
        <v>64.98</v>
      </c>
      <c r="F61" s="278">
        <v>76.099999999999994</v>
      </c>
      <c r="G61" s="278">
        <v>90.27</v>
      </c>
      <c r="H61" s="278">
        <v>106.01</v>
      </c>
      <c r="I61" s="279">
        <v>106.01</v>
      </c>
    </row>
    <row r="62" spans="1:9" x14ac:dyDescent="0.25">
      <c r="A62" s="49">
        <v>57</v>
      </c>
      <c r="B62" s="278">
        <v>29.77</v>
      </c>
      <c r="C62" s="278">
        <v>36.64</v>
      </c>
      <c r="D62" s="278">
        <v>45.16</v>
      </c>
      <c r="E62" s="278">
        <v>65.37</v>
      </c>
      <c r="F62" s="278">
        <v>76.64</v>
      </c>
      <c r="G62" s="278">
        <v>91.69</v>
      </c>
      <c r="H62" s="278">
        <v>106.96000000000001</v>
      </c>
      <c r="I62" s="279">
        <v>106.96000000000001</v>
      </c>
    </row>
    <row r="63" spans="1:9" x14ac:dyDescent="0.25">
      <c r="A63" s="49">
        <v>58</v>
      </c>
      <c r="B63" s="278">
        <v>30.21</v>
      </c>
      <c r="C63" s="278">
        <v>36.81</v>
      </c>
      <c r="D63" s="278">
        <v>45.19</v>
      </c>
      <c r="E63" s="278">
        <v>65.78</v>
      </c>
      <c r="F63" s="278">
        <v>77.08</v>
      </c>
      <c r="G63" s="278">
        <v>92.91</v>
      </c>
      <c r="H63" s="278">
        <v>107.84</v>
      </c>
      <c r="I63" s="279">
        <v>107.84</v>
      </c>
    </row>
    <row r="64" spans="1:9" x14ac:dyDescent="0.25">
      <c r="A64" s="49">
        <v>59</v>
      </c>
      <c r="B64" s="278">
        <v>30.65</v>
      </c>
      <c r="C64" s="278">
        <v>37</v>
      </c>
      <c r="D64" s="278">
        <v>45.54</v>
      </c>
      <c r="E64" s="278">
        <v>66.19</v>
      </c>
      <c r="F64" s="278">
        <v>77.599999999999994</v>
      </c>
      <c r="G64" s="278">
        <v>93.51</v>
      </c>
      <c r="H64" s="278">
        <v>108.64</v>
      </c>
      <c r="I64" s="279">
        <v>108.64</v>
      </c>
    </row>
    <row r="65" spans="1:9" x14ac:dyDescent="0.25">
      <c r="A65" s="49">
        <v>60</v>
      </c>
      <c r="B65" s="278">
        <v>31.04</v>
      </c>
      <c r="C65" s="278">
        <v>37.159999999999997</v>
      </c>
      <c r="D65" s="278">
        <v>45.9</v>
      </c>
      <c r="E65" s="278">
        <v>66.540000000000006</v>
      </c>
      <c r="F65" s="278">
        <v>77.959999999999994</v>
      </c>
      <c r="G65" s="278">
        <v>94.05</v>
      </c>
      <c r="H65" s="278">
        <v>109.4</v>
      </c>
      <c r="I65" s="279">
        <v>109.4</v>
      </c>
    </row>
    <row r="66" spans="1:9" x14ac:dyDescent="0.25">
      <c r="A66" s="49">
        <v>61</v>
      </c>
      <c r="B66" s="278">
        <v>31.53</v>
      </c>
      <c r="C66" s="278">
        <v>37.340000000000003</v>
      </c>
      <c r="D66" s="278">
        <v>46.25</v>
      </c>
      <c r="E66" s="278">
        <v>66.88000000000001</v>
      </c>
      <c r="F66" s="278">
        <v>78.400000000000006</v>
      </c>
      <c r="G66" s="278">
        <v>94.61</v>
      </c>
      <c r="H66" s="278">
        <v>110.87</v>
      </c>
      <c r="I66" s="279">
        <v>110.87</v>
      </c>
    </row>
    <row r="67" spans="1:9" x14ac:dyDescent="0.25">
      <c r="A67" s="49">
        <v>62</v>
      </c>
      <c r="B67" s="278">
        <v>31.92</v>
      </c>
      <c r="C67" s="278">
        <v>37.42</v>
      </c>
      <c r="D67" s="278">
        <v>46.87</v>
      </c>
      <c r="E67" s="278">
        <v>67.180000000000007</v>
      </c>
      <c r="F67" s="278">
        <v>78.760000000000005</v>
      </c>
      <c r="G67" s="278">
        <v>95.05</v>
      </c>
      <c r="H67" s="278">
        <v>112.64</v>
      </c>
      <c r="I67" s="279">
        <v>112.64</v>
      </c>
    </row>
    <row r="68" spans="1:9" x14ac:dyDescent="0.25">
      <c r="A68" s="49">
        <v>63</v>
      </c>
      <c r="B68" s="278">
        <v>32.49</v>
      </c>
      <c r="C68" s="278">
        <v>37.54</v>
      </c>
      <c r="D68" s="278">
        <v>47.62</v>
      </c>
      <c r="E68" s="278">
        <v>67.53</v>
      </c>
      <c r="F68" s="278">
        <v>79.19</v>
      </c>
      <c r="G68" s="278">
        <v>95.51</v>
      </c>
      <c r="H68" s="278">
        <v>114.44</v>
      </c>
      <c r="I68" s="279">
        <v>114.44</v>
      </c>
    </row>
    <row r="69" spans="1:9" x14ac:dyDescent="0.25">
      <c r="A69" s="49">
        <v>64</v>
      </c>
      <c r="B69" s="278">
        <v>32.78</v>
      </c>
      <c r="C69" s="278">
        <v>38.14</v>
      </c>
      <c r="D69" s="278">
        <v>48.34</v>
      </c>
      <c r="E69" s="278">
        <v>67.820000000000007</v>
      </c>
      <c r="F69" s="278">
        <v>79.5</v>
      </c>
      <c r="G69" s="278">
        <v>95.95</v>
      </c>
      <c r="H69" s="278">
        <v>116.21000000000001</v>
      </c>
      <c r="I69" s="279">
        <v>116.21000000000001</v>
      </c>
    </row>
    <row r="70" spans="1:9" x14ac:dyDescent="0.25">
      <c r="A70" s="49">
        <v>65</v>
      </c>
      <c r="B70" s="278">
        <v>33.26</v>
      </c>
      <c r="C70" s="278">
        <v>38.22</v>
      </c>
      <c r="D70" s="278">
        <v>48.98</v>
      </c>
      <c r="E70" s="278">
        <v>68.040000000000006</v>
      </c>
      <c r="F70" s="278">
        <v>79.73</v>
      </c>
      <c r="G70" s="278">
        <v>96.41</v>
      </c>
      <c r="H70" s="278">
        <v>118.02</v>
      </c>
      <c r="I70" s="279">
        <v>118.02</v>
      </c>
    </row>
    <row r="71" spans="1:9" x14ac:dyDescent="0.25">
      <c r="A71" s="49">
        <v>66</v>
      </c>
      <c r="B71" s="278">
        <v>33.700000000000003</v>
      </c>
      <c r="C71" s="278">
        <v>38.28</v>
      </c>
      <c r="D71" s="278">
        <v>49.74</v>
      </c>
      <c r="E71" s="278">
        <v>68.350000000000009</v>
      </c>
      <c r="F71" s="278">
        <v>80.13</v>
      </c>
      <c r="G71" s="278">
        <v>96.74</v>
      </c>
      <c r="H71" s="278">
        <v>119.74000000000001</v>
      </c>
      <c r="I71" s="279">
        <v>119.74000000000001</v>
      </c>
    </row>
    <row r="72" spans="1:9" x14ac:dyDescent="0.25">
      <c r="A72" s="49">
        <v>67</v>
      </c>
      <c r="B72" s="278">
        <v>34.200000000000003</v>
      </c>
      <c r="C72" s="278">
        <v>38.369999999999997</v>
      </c>
      <c r="D72" s="278">
        <v>50.58</v>
      </c>
      <c r="E72" s="278">
        <v>68.600000000000009</v>
      </c>
      <c r="F72" s="278">
        <v>80.38</v>
      </c>
      <c r="G72" s="278">
        <v>97.08</v>
      </c>
      <c r="H72" s="278">
        <v>121.32000000000001</v>
      </c>
      <c r="I72" s="279">
        <v>121.32000000000001</v>
      </c>
    </row>
    <row r="73" spans="1:9" x14ac:dyDescent="0.25">
      <c r="A73" s="49">
        <v>68</v>
      </c>
      <c r="B73" s="278">
        <v>34.6</v>
      </c>
      <c r="C73" s="278">
        <v>38.450000000000003</v>
      </c>
      <c r="D73" s="278">
        <v>51.23</v>
      </c>
      <c r="E73" s="278">
        <v>68.78</v>
      </c>
      <c r="F73" s="278">
        <v>81.39</v>
      </c>
      <c r="G73" s="278">
        <v>97.45</v>
      </c>
      <c r="H73" s="278">
        <v>122.61</v>
      </c>
      <c r="I73" s="279">
        <v>122.61</v>
      </c>
    </row>
    <row r="74" spans="1:9" x14ac:dyDescent="0.25">
      <c r="A74" s="49">
        <v>69</v>
      </c>
      <c r="B74" s="278">
        <v>35.08</v>
      </c>
      <c r="C74" s="278">
        <v>38.5</v>
      </c>
      <c r="D74" s="278">
        <v>51.87</v>
      </c>
      <c r="E74" s="278">
        <v>68.990000000000009</v>
      </c>
      <c r="F74" s="278">
        <v>82.37</v>
      </c>
      <c r="G74" s="278">
        <v>97.73</v>
      </c>
      <c r="H74" s="278">
        <v>123.91</v>
      </c>
      <c r="I74" s="279">
        <v>123.91</v>
      </c>
    </row>
    <row r="75" spans="1:9" x14ac:dyDescent="0.25">
      <c r="A75" s="49">
        <v>70</v>
      </c>
      <c r="B75" s="278">
        <v>35.44</v>
      </c>
      <c r="C75" s="278">
        <v>38.58</v>
      </c>
      <c r="D75" s="278">
        <v>52.69</v>
      </c>
      <c r="E75" s="278">
        <v>69.2</v>
      </c>
      <c r="F75" s="278">
        <v>83.34</v>
      </c>
      <c r="G75" s="278">
        <v>98.11</v>
      </c>
      <c r="H75" s="278">
        <v>125.24000000000001</v>
      </c>
      <c r="I75" s="279">
        <v>125.24000000000001</v>
      </c>
    </row>
    <row r="76" spans="1:9" x14ac:dyDescent="0.25">
      <c r="A76" s="49" t="s">
        <v>11</v>
      </c>
      <c r="B76" s="278">
        <v>14.02</v>
      </c>
      <c r="C76" s="278">
        <v>17.170000000000002</v>
      </c>
      <c r="D76" s="278">
        <v>19.73</v>
      </c>
      <c r="E76" s="278">
        <v>29.419999999999998</v>
      </c>
      <c r="F76" s="278">
        <v>41.18</v>
      </c>
      <c r="G76" s="278">
        <v>48.25</v>
      </c>
      <c r="H76" s="278">
        <v>57.74</v>
      </c>
      <c r="I76" s="279">
        <v>57.74</v>
      </c>
    </row>
    <row r="77" spans="1:9" ht="15.6" thickBot="1" x14ac:dyDescent="0.3">
      <c r="A77" s="50" t="s">
        <v>21</v>
      </c>
      <c r="B77" s="280">
        <v>63.99</v>
      </c>
      <c r="C77" s="280">
        <v>67.94</v>
      </c>
      <c r="D77" s="280">
        <v>86.89</v>
      </c>
      <c r="E77" s="280">
        <v>106.11</v>
      </c>
      <c r="F77" s="280">
        <v>123.37</v>
      </c>
      <c r="G77" s="280">
        <v>141.61999999999998</v>
      </c>
      <c r="H77" s="280">
        <v>173.86999999999998</v>
      </c>
      <c r="I77" s="281">
        <v>173.86999999999998</v>
      </c>
    </row>
    <row r="78" spans="1:9" x14ac:dyDescent="0.25">
      <c r="A78" s="6"/>
      <c r="B78" s="6"/>
      <c r="C78" s="6"/>
      <c r="D78" s="6"/>
      <c r="E78" s="6"/>
      <c r="F78" s="6"/>
      <c r="G78" s="6"/>
      <c r="H78" s="6"/>
    </row>
    <row r="79" spans="1:9" x14ac:dyDescent="0.25">
      <c r="A79" s="81" t="s">
        <v>157</v>
      </c>
      <c r="B79" s="37"/>
      <c r="C79" s="67"/>
      <c r="D79" s="331">
        <v>0.2</v>
      </c>
      <c r="E79" s="8"/>
    </row>
  </sheetData>
  <mergeCells count="1">
    <mergeCell ref="B4:I4"/>
  </mergeCells>
  <phoneticPr fontId="5" type="noConversion"/>
  <printOptions gridLines="1"/>
  <pageMargins left="0.2" right="0.2" top="0.2" bottom="0.2" header="0.17" footer="0.24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CC"/>
    <pageSetUpPr fitToPage="1"/>
  </sheetPr>
  <dimension ref="A1:S82"/>
  <sheetViews>
    <sheetView workbookViewId="0">
      <selection activeCell="M2" sqref="M2"/>
    </sheetView>
  </sheetViews>
  <sheetFormatPr defaultColWidth="9.109375" defaultRowHeight="15" x14ac:dyDescent="0.25"/>
  <cols>
    <col min="1" max="1" width="13" style="4" customWidth="1"/>
    <col min="2" max="2" width="7.109375" style="4" customWidth="1"/>
    <col min="3" max="3" width="7.88671875" style="4" customWidth="1"/>
    <col min="4" max="4" width="8.5546875" style="4" customWidth="1"/>
    <col min="5" max="6" width="8.6640625" style="4" bestFit="1" customWidth="1"/>
    <col min="7" max="7" width="8.44140625" style="4" customWidth="1"/>
    <col min="8" max="8" width="3.88671875" style="4" customWidth="1"/>
    <col min="9" max="9" width="12.44140625" style="4" customWidth="1"/>
    <col min="10" max="10" width="7.5546875" style="4" customWidth="1"/>
    <col min="11" max="13" width="8.6640625" style="4" bestFit="1" customWidth="1"/>
    <col min="14" max="14" width="8.44140625" style="4" customWidth="1"/>
    <col min="15" max="15" width="8.5546875" style="4" customWidth="1"/>
    <col min="16" max="16" width="8.44140625" style="4" customWidth="1"/>
    <col min="17" max="16384" width="9.109375" style="4"/>
  </cols>
  <sheetData>
    <row r="1" spans="1:19" ht="15.6" x14ac:dyDescent="0.3">
      <c r="A1" s="104" t="s">
        <v>38</v>
      </c>
      <c r="B1" s="124"/>
      <c r="C1" s="124"/>
      <c r="D1" s="124"/>
      <c r="E1" s="124"/>
      <c r="F1" s="124"/>
      <c r="G1" s="1050" t="s">
        <v>166</v>
      </c>
      <c r="H1" s="1062"/>
      <c r="I1" s="1062"/>
      <c r="J1" s="1062"/>
      <c r="K1" s="1051"/>
      <c r="L1" s="1062"/>
      <c r="M1" s="1051" t="s">
        <v>685</v>
      </c>
      <c r="N1" s="1051"/>
      <c r="O1" s="1062"/>
      <c r="P1" s="1062"/>
    </row>
    <row r="2" spans="1:19" ht="15.6" x14ac:dyDescent="0.3">
      <c r="A2" s="2"/>
      <c r="B2" s="6"/>
      <c r="C2" s="6"/>
      <c r="D2" s="6"/>
      <c r="E2" s="6"/>
      <c r="F2" s="6"/>
      <c r="G2" s="373" t="s">
        <v>716</v>
      </c>
      <c r="H2" s="6"/>
      <c r="I2" s="6"/>
      <c r="J2" s="2"/>
      <c r="K2" s="2"/>
      <c r="L2" s="6"/>
      <c r="M2" s="2" t="s">
        <v>717</v>
      </c>
      <c r="N2" s="5"/>
    </row>
    <row r="3" spans="1:19" x14ac:dyDescent="0.25">
      <c r="A3" s="6"/>
    </row>
    <row r="4" spans="1:19" ht="15.6" x14ac:dyDescent="0.3">
      <c r="A4" s="1162" t="s">
        <v>30</v>
      </c>
      <c r="B4" s="1162"/>
      <c r="C4" s="1163"/>
      <c r="D4" s="1159" t="s">
        <v>219</v>
      </c>
      <c r="E4" s="1160"/>
      <c r="F4" s="1160"/>
      <c r="G4" s="1161"/>
      <c r="I4" s="1164" t="s">
        <v>115</v>
      </c>
      <c r="J4" s="1165"/>
      <c r="K4" s="1159" t="s">
        <v>32</v>
      </c>
      <c r="L4" s="1161"/>
      <c r="M4" s="1159" t="s">
        <v>219</v>
      </c>
      <c r="N4" s="1160"/>
      <c r="O4" s="1160"/>
      <c r="P4" s="1161"/>
    </row>
    <row r="5" spans="1:19" ht="30.75" customHeight="1" x14ac:dyDescent="0.25">
      <c r="A5" s="53" t="s">
        <v>22</v>
      </c>
      <c r="B5" s="71" t="s">
        <v>16</v>
      </c>
      <c r="C5" s="72" t="s">
        <v>32</v>
      </c>
      <c r="D5" s="349" t="s">
        <v>18</v>
      </c>
      <c r="E5" s="350" t="s">
        <v>2</v>
      </c>
      <c r="F5" s="350" t="s">
        <v>3</v>
      </c>
      <c r="G5" s="351" t="s">
        <v>4</v>
      </c>
      <c r="I5" s="41" t="s">
        <v>22</v>
      </c>
      <c r="J5" s="56" t="s">
        <v>16</v>
      </c>
      <c r="K5" s="349" t="s">
        <v>24</v>
      </c>
      <c r="L5" s="351" t="s">
        <v>25</v>
      </c>
      <c r="M5" s="349" t="s">
        <v>18</v>
      </c>
      <c r="N5" s="69" t="s">
        <v>2</v>
      </c>
      <c r="O5" s="69" t="s">
        <v>3</v>
      </c>
      <c r="P5" s="70" t="s">
        <v>4</v>
      </c>
    </row>
    <row r="6" spans="1:19" x14ac:dyDescent="0.25">
      <c r="A6" s="62">
        <v>1</v>
      </c>
      <c r="B6" s="421">
        <v>2.74</v>
      </c>
      <c r="C6" s="140">
        <v>3.7500000000000004</v>
      </c>
      <c r="D6" s="117">
        <v>5.0699999999999994</v>
      </c>
      <c r="E6" s="422">
        <v>5.8200000000000012</v>
      </c>
      <c r="F6" s="118">
        <v>6.63</v>
      </c>
      <c r="G6" s="119">
        <v>7.5</v>
      </c>
      <c r="I6" s="11">
        <v>1</v>
      </c>
      <c r="J6" s="421">
        <v>2.74</v>
      </c>
      <c r="K6" s="140">
        <v>3.7500000000000004</v>
      </c>
      <c r="L6" s="140">
        <v>5.25</v>
      </c>
      <c r="M6" s="126">
        <v>7.5699999999999994</v>
      </c>
      <c r="N6" s="127">
        <v>8.32</v>
      </c>
      <c r="O6" s="127">
        <v>9.129999999999999</v>
      </c>
      <c r="P6" s="128">
        <v>10</v>
      </c>
      <c r="R6" s="38"/>
      <c r="S6" s="38"/>
    </row>
    <row r="7" spans="1:19" x14ac:dyDescent="0.25">
      <c r="A7" s="48">
        <v>2</v>
      </c>
      <c r="B7" s="421">
        <v>2.79</v>
      </c>
      <c r="C7" s="140">
        <v>3.8400000000000003</v>
      </c>
      <c r="D7" s="120">
        <v>5.22</v>
      </c>
      <c r="E7" s="423">
        <v>6.0900000000000016</v>
      </c>
      <c r="F7" s="116">
        <v>7.02</v>
      </c>
      <c r="G7" s="121">
        <v>7.96</v>
      </c>
      <c r="I7" s="11">
        <v>2</v>
      </c>
      <c r="J7" s="421">
        <v>2.79</v>
      </c>
      <c r="K7" s="140">
        <v>3.8400000000000003</v>
      </c>
      <c r="L7" s="140">
        <v>5.34</v>
      </c>
      <c r="M7" s="126">
        <v>7.72</v>
      </c>
      <c r="N7" s="127">
        <v>8.5900000000000016</v>
      </c>
      <c r="O7" s="127">
        <v>9.52</v>
      </c>
      <c r="P7" s="128">
        <v>10.46</v>
      </c>
      <c r="R7" s="38"/>
      <c r="S7" s="38"/>
    </row>
    <row r="8" spans="1:19" x14ac:dyDescent="0.25">
      <c r="A8" s="48">
        <v>3</v>
      </c>
      <c r="B8" s="421">
        <v>2.84</v>
      </c>
      <c r="C8" s="140">
        <v>3.9300000000000006</v>
      </c>
      <c r="D8" s="120">
        <v>5.3699999999999992</v>
      </c>
      <c r="E8" s="423">
        <v>6.36</v>
      </c>
      <c r="F8" s="423">
        <v>7.41</v>
      </c>
      <c r="G8" s="424">
        <v>8.42</v>
      </c>
      <c r="I8" s="11">
        <v>3</v>
      </c>
      <c r="J8" s="421">
        <v>2.84</v>
      </c>
      <c r="K8" s="140">
        <v>3.9300000000000006</v>
      </c>
      <c r="L8" s="140">
        <v>5.4300000000000006</v>
      </c>
      <c r="M8" s="126">
        <v>7.8699999999999992</v>
      </c>
      <c r="N8" s="127">
        <v>8.86</v>
      </c>
      <c r="O8" s="127">
        <v>9.91</v>
      </c>
      <c r="P8" s="128">
        <v>10.92</v>
      </c>
      <c r="R8" s="38"/>
      <c r="S8" s="38"/>
    </row>
    <row r="9" spans="1:19" x14ac:dyDescent="0.25">
      <c r="A9" s="48">
        <v>4</v>
      </c>
      <c r="B9" s="421">
        <v>2.91</v>
      </c>
      <c r="C9" s="140">
        <v>4.0900000000000007</v>
      </c>
      <c r="D9" s="120">
        <v>5.6599999999999993</v>
      </c>
      <c r="E9" s="423">
        <v>6.89</v>
      </c>
      <c r="F9" s="423">
        <v>8.17</v>
      </c>
      <c r="G9" s="424">
        <v>9.25</v>
      </c>
      <c r="I9" s="11">
        <v>4</v>
      </c>
      <c r="J9" s="421">
        <v>2.91</v>
      </c>
      <c r="K9" s="140">
        <v>4.0900000000000007</v>
      </c>
      <c r="L9" s="140">
        <v>5.5900000000000007</v>
      </c>
      <c r="M9" s="126">
        <v>8.16</v>
      </c>
      <c r="N9" s="127">
        <v>9.39</v>
      </c>
      <c r="O9" s="127">
        <v>10.67</v>
      </c>
      <c r="P9" s="128">
        <v>11.75</v>
      </c>
      <c r="R9" s="38"/>
      <c r="S9" s="38"/>
    </row>
    <row r="10" spans="1:19" x14ac:dyDescent="0.25">
      <c r="A10" s="48">
        <v>5</v>
      </c>
      <c r="B10" s="421">
        <v>2.98</v>
      </c>
      <c r="C10" s="140">
        <v>4.2500000000000009</v>
      </c>
      <c r="D10" s="120">
        <v>5.9499999999999993</v>
      </c>
      <c r="E10" s="423">
        <v>7.42</v>
      </c>
      <c r="F10" s="423">
        <v>8.93</v>
      </c>
      <c r="G10" s="424">
        <v>10.049999999999999</v>
      </c>
      <c r="I10" s="11">
        <v>5</v>
      </c>
      <c r="J10" s="421">
        <v>2.98</v>
      </c>
      <c r="K10" s="140">
        <v>4.2500000000000009</v>
      </c>
      <c r="L10" s="140">
        <v>5.7500000000000009</v>
      </c>
      <c r="M10" s="126">
        <v>8.4499999999999993</v>
      </c>
      <c r="N10" s="127">
        <v>9.92</v>
      </c>
      <c r="O10" s="127">
        <v>11.43</v>
      </c>
      <c r="P10" s="128">
        <v>12.549999999999999</v>
      </c>
      <c r="R10" s="38"/>
      <c r="S10" s="38"/>
    </row>
    <row r="11" spans="1:19" x14ac:dyDescent="0.25">
      <c r="A11" s="48">
        <v>6</v>
      </c>
      <c r="B11" s="421">
        <v>3.0500000000000003</v>
      </c>
      <c r="C11" s="140">
        <v>4.4100000000000019</v>
      </c>
      <c r="D11" s="120">
        <v>6.2399999999999993</v>
      </c>
      <c r="E11" s="423">
        <v>7.95</v>
      </c>
      <c r="F11" s="423">
        <v>9.67</v>
      </c>
      <c r="G11" s="424">
        <v>10.809999999999999</v>
      </c>
      <c r="I11" s="11">
        <v>6</v>
      </c>
      <c r="J11" s="421">
        <v>3.0500000000000003</v>
      </c>
      <c r="K11" s="140">
        <v>4.4100000000000019</v>
      </c>
      <c r="L11" s="140">
        <v>5.9100000000000019</v>
      </c>
      <c r="M11" s="126">
        <v>8.7399999999999984</v>
      </c>
      <c r="N11" s="127">
        <v>10.45</v>
      </c>
      <c r="O11" s="127">
        <v>12.17</v>
      </c>
      <c r="P11" s="128">
        <v>13.309999999999999</v>
      </c>
      <c r="R11" s="38"/>
      <c r="S11" s="38"/>
    </row>
    <row r="12" spans="1:19" x14ac:dyDescent="0.25">
      <c r="A12" s="48">
        <v>7</v>
      </c>
      <c r="B12" s="421">
        <v>3.12</v>
      </c>
      <c r="C12" s="140">
        <v>4.5700000000000021</v>
      </c>
      <c r="D12" s="120">
        <v>6.5199999999999987</v>
      </c>
      <c r="E12" s="423">
        <v>8.48</v>
      </c>
      <c r="F12" s="423">
        <v>10.38</v>
      </c>
      <c r="G12" s="424">
        <v>11.540000000000001</v>
      </c>
      <c r="I12" s="11">
        <v>7</v>
      </c>
      <c r="J12" s="421">
        <v>3.12</v>
      </c>
      <c r="K12" s="140">
        <v>4.5700000000000021</v>
      </c>
      <c r="L12" s="140">
        <v>6.0700000000000021</v>
      </c>
      <c r="M12" s="126">
        <v>9.02</v>
      </c>
      <c r="N12" s="127">
        <v>10.98</v>
      </c>
      <c r="O12" s="127">
        <v>12.88</v>
      </c>
      <c r="P12" s="128">
        <v>14.040000000000001</v>
      </c>
      <c r="R12" s="38"/>
      <c r="S12" s="38"/>
    </row>
    <row r="13" spans="1:19" x14ac:dyDescent="0.25">
      <c r="A13" s="48">
        <v>8</v>
      </c>
      <c r="B13" s="421">
        <v>3.1900000000000004</v>
      </c>
      <c r="C13" s="140">
        <v>4.7300000000000031</v>
      </c>
      <c r="D13" s="120">
        <v>6.7999999999999989</v>
      </c>
      <c r="E13" s="423">
        <v>9.009999999999998</v>
      </c>
      <c r="F13" s="423">
        <v>11.049999999999997</v>
      </c>
      <c r="G13" s="424">
        <v>12.22</v>
      </c>
      <c r="I13" s="11">
        <v>8</v>
      </c>
      <c r="J13" s="421">
        <v>3.1900000000000004</v>
      </c>
      <c r="K13" s="140">
        <v>4.7300000000000031</v>
      </c>
      <c r="L13" s="140">
        <v>6.2300000000000031</v>
      </c>
      <c r="M13" s="126">
        <v>9.2999999999999989</v>
      </c>
      <c r="N13" s="127">
        <v>11.509999999999998</v>
      </c>
      <c r="O13" s="127">
        <v>13.549999999999997</v>
      </c>
      <c r="P13" s="128">
        <v>14.72</v>
      </c>
      <c r="R13" s="38"/>
      <c r="S13" s="38"/>
    </row>
    <row r="14" spans="1:19" x14ac:dyDescent="0.25">
      <c r="A14" s="48">
        <v>9</v>
      </c>
      <c r="B14" s="421">
        <v>3.2600000000000002</v>
      </c>
      <c r="C14" s="140">
        <v>4.8900000000000032</v>
      </c>
      <c r="D14" s="120">
        <v>7.0799999999999992</v>
      </c>
      <c r="E14" s="423">
        <v>9.5399999999999991</v>
      </c>
      <c r="F14" s="423">
        <v>11.659999999999998</v>
      </c>
      <c r="G14" s="424">
        <v>12.86</v>
      </c>
      <c r="I14" s="11">
        <v>9</v>
      </c>
      <c r="J14" s="421">
        <v>3.2600000000000002</v>
      </c>
      <c r="K14" s="140">
        <v>4.8900000000000032</v>
      </c>
      <c r="L14" s="140">
        <v>6.3900000000000032</v>
      </c>
      <c r="M14" s="126">
        <v>9.5799999999999983</v>
      </c>
      <c r="N14" s="127">
        <v>12.04</v>
      </c>
      <c r="O14" s="127">
        <v>14.159999999999998</v>
      </c>
      <c r="P14" s="128">
        <v>15.36</v>
      </c>
      <c r="R14" s="38"/>
      <c r="S14" s="38"/>
    </row>
    <row r="15" spans="1:19" x14ac:dyDescent="0.25">
      <c r="A15" s="48">
        <v>10</v>
      </c>
      <c r="B15" s="421">
        <v>3.3300000000000005</v>
      </c>
      <c r="C15" s="140">
        <v>5.0500000000000034</v>
      </c>
      <c r="D15" s="120">
        <v>7.3499999999999988</v>
      </c>
      <c r="E15" s="423">
        <v>10.06</v>
      </c>
      <c r="F15" s="423">
        <v>12.229999999999997</v>
      </c>
      <c r="G15" s="424">
        <v>13.469999999999999</v>
      </c>
      <c r="I15" s="11">
        <v>10</v>
      </c>
      <c r="J15" s="421">
        <v>3.3300000000000005</v>
      </c>
      <c r="K15" s="140">
        <v>5.0500000000000034</v>
      </c>
      <c r="L15" s="140">
        <v>6.5500000000000034</v>
      </c>
      <c r="M15" s="126">
        <v>9.8499999999999979</v>
      </c>
      <c r="N15" s="127">
        <v>12.56</v>
      </c>
      <c r="O15" s="127">
        <v>14.729999999999997</v>
      </c>
      <c r="P15" s="128">
        <v>15.969999999999999</v>
      </c>
      <c r="R15" s="38"/>
      <c r="S15" s="38"/>
    </row>
    <row r="16" spans="1:19" x14ac:dyDescent="0.25">
      <c r="A16" s="48">
        <v>11</v>
      </c>
      <c r="B16" s="421">
        <v>3.3900000000000006</v>
      </c>
      <c r="C16" s="140">
        <v>5.2100000000000035</v>
      </c>
      <c r="D16" s="120">
        <v>7.6099999999999994</v>
      </c>
      <c r="E16" s="423">
        <v>10.58</v>
      </c>
      <c r="F16" s="423">
        <v>12.759999999999996</v>
      </c>
      <c r="G16" s="424">
        <v>14.039999999999997</v>
      </c>
      <c r="I16" s="11">
        <v>11</v>
      </c>
      <c r="J16" s="421">
        <v>3.3900000000000006</v>
      </c>
      <c r="K16" s="140">
        <v>5.2100000000000035</v>
      </c>
      <c r="L16" s="140">
        <v>6.7100000000000035</v>
      </c>
      <c r="M16" s="126">
        <v>10.11</v>
      </c>
      <c r="N16" s="127">
        <v>13.08</v>
      </c>
      <c r="O16" s="127">
        <v>15.259999999999996</v>
      </c>
      <c r="P16" s="128">
        <v>16.54</v>
      </c>
      <c r="R16" s="38"/>
      <c r="S16" s="38"/>
    </row>
    <row r="17" spans="1:19" x14ac:dyDescent="0.25">
      <c r="A17" s="48">
        <v>12</v>
      </c>
      <c r="B17" s="421">
        <v>3.4500000000000006</v>
      </c>
      <c r="C17" s="140">
        <v>5.3700000000000045</v>
      </c>
      <c r="D17" s="120">
        <v>7.8699999999999992</v>
      </c>
      <c r="E17" s="423">
        <v>11.08</v>
      </c>
      <c r="F17" s="423">
        <v>13.259999999999996</v>
      </c>
      <c r="G17" s="424">
        <v>14.58</v>
      </c>
      <c r="I17" s="11">
        <v>12</v>
      </c>
      <c r="J17" s="421">
        <v>3.4500000000000006</v>
      </c>
      <c r="K17" s="140">
        <v>5.3700000000000045</v>
      </c>
      <c r="L17" s="140">
        <v>6.8700000000000045</v>
      </c>
      <c r="M17" s="126">
        <v>10.37</v>
      </c>
      <c r="N17" s="127">
        <v>13.58</v>
      </c>
      <c r="O17" s="127">
        <v>15.759999999999996</v>
      </c>
      <c r="P17" s="128">
        <v>17.079999999999998</v>
      </c>
      <c r="R17" s="38"/>
      <c r="S17" s="38"/>
    </row>
    <row r="18" spans="1:19" x14ac:dyDescent="0.25">
      <c r="A18" s="48">
        <v>13</v>
      </c>
      <c r="B18" s="421">
        <v>3.5100000000000007</v>
      </c>
      <c r="C18" s="140">
        <v>5.5300000000000038</v>
      </c>
      <c r="D18" s="120">
        <v>8.1199999999999992</v>
      </c>
      <c r="E18" s="423">
        <v>11.55</v>
      </c>
      <c r="F18" s="423">
        <v>13.719999999999995</v>
      </c>
      <c r="G18" s="424">
        <v>15.089999999999998</v>
      </c>
      <c r="I18" s="11">
        <v>13</v>
      </c>
      <c r="J18" s="421">
        <v>3.5100000000000007</v>
      </c>
      <c r="K18" s="140">
        <v>5.5300000000000038</v>
      </c>
      <c r="L18" s="140">
        <v>7.0300000000000038</v>
      </c>
      <c r="M18" s="126">
        <v>10.62</v>
      </c>
      <c r="N18" s="127">
        <v>14.05</v>
      </c>
      <c r="O18" s="127">
        <v>16.219999999999995</v>
      </c>
      <c r="P18" s="128">
        <v>17.589999999999996</v>
      </c>
      <c r="R18" s="38"/>
      <c r="S18" s="38"/>
    </row>
    <row r="19" spans="1:19" x14ac:dyDescent="0.25">
      <c r="A19" s="48">
        <v>14</v>
      </c>
      <c r="B19" s="421">
        <v>3.5700000000000007</v>
      </c>
      <c r="C19" s="140">
        <v>5.6800000000000033</v>
      </c>
      <c r="D19" s="120">
        <v>8.3699999999999992</v>
      </c>
      <c r="E19" s="423">
        <v>12.000000000000002</v>
      </c>
      <c r="F19" s="423">
        <v>14.149999999999997</v>
      </c>
      <c r="G19" s="424">
        <v>15.559999999999999</v>
      </c>
      <c r="I19" s="11">
        <v>14</v>
      </c>
      <c r="J19" s="421">
        <v>3.5700000000000007</v>
      </c>
      <c r="K19" s="140">
        <v>5.6800000000000033</v>
      </c>
      <c r="L19" s="140">
        <v>7.1800000000000033</v>
      </c>
      <c r="M19" s="126">
        <v>10.87</v>
      </c>
      <c r="N19" s="127">
        <v>14.500000000000002</v>
      </c>
      <c r="O19" s="127">
        <v>16.649999999999999</v>
      </c>
      <c r="P19" s="128">
        <v>18.059999999999999</v>
      </c>
      <c r="R19" s="38"/>
      <c r="S19" s="38"/>
    </row>
    <row r="20" spans="1:19" x14ac:dyDescent="0.25">
      <c r="A20" s="48">
        <v>15</v>
      </c>
      <c r="B20" s="421">
        <v>3.6300000000000008</v>
      </c>
      <c r="C20" s="140">
        <v>5.8300000000000036</v>
      </c>
      <c r="D20" s="120">
        <v>8.61</v>
      </c>
      <c r="E20" s="423">
        <v>12.430000000000001</v>
      </c>
      <c r="F20" s="423">
        <v>14.569999999999997</v>
      </c>
      <c r="G20" s="424">
        <v>15.999999999999998</v>
      </c>
      <c r="I20" s="11">
        <v>15</v>
      </c>
      <c r="J20" s="421">
        <v>3.6300000000000008</v>
      </c>
      <c r="K20" s="140">
        <v>5.8300000000000036</v>
      </c>
      <c r="L20" s="140">
        <v>7.3300000000000036</v>
      </c>
      <c r="M20" s="126">
        <v>11.11</v>
      </c>
      <c r="N20" s="127">
        <v>14.930000000000001</v>
      </c>
      <c r="O20" s="127">
        <v>17.069999999999997</v>
      </c>
      <c r="P20" s="128">
        <v>18.5</v>
      </c>
      <c r="R20" s="38"/>
      <c r="S20" s="38"/>
    </row>
    <row r="21" spans="1:19" x14ac:dyDescent="0.25">
      <c r="A21" s="48">
        <v>16</v>
      </c>
      <c r="B21" s="421">
        <v>3.6900000000000008</v>
      </c>
      <c r="C21" s="140">
        <v>5.9800000000000031</v>
      </c>
      <c r="D21" s="120">
        <v>8.85</v>
      </c>
      <c r="E21" s="423">
        <v>12.840000000000002</v>
      </c>
      <c r="F21" s="423">
        <v>14.959999999999996</v>
      </c>
      <c r="G21" s="424">
        <v>16.409999999999993</v>
      </c>
      <c r="I21" s="11">
        <v>16</v>
      </c>
      <c r="J21" s="421">
        <v>3.6900000000000008</v>
      </c>
      <c r="K21" s="140">
        <v>5.9800000000000031</v>
      </c>
      <c r="L21" s="140">
        <v>7.4800000000000031</v>
      </c>
      <c r="M21" s="126">
        <v>11.35</v>
      </c>
      <c r="N21" s="127">
        <v>15.340000000000002</v>
      </c>
      <c r="O21" s="127">
        <v>17.459999999999994</v>
      </c>
      <c r="P21" s="128">
        <v>18.909999999999993</v>
      </c>
      <c r="R21" s="38"/>
      <c r="S21" s="38"/>
    </row>
    <row r="22" spans="1:19" x14ac:dyDescent="0.25">
      <c r="A22" s="48">
        <v>17</v>
      </c>
      <c r="B22" s="421">
        <v>3.7500000000000009</v>
      </c>
      <c r="C22" s="140">
        <v>6.1300000000000026</v>
      </c>
      <c r="D22" s="120">
        <v>9.09</v>
      </c>
      <c r="E22" s="423">
        <v>13.220000000000002</v>
      </c>
      <c r="F22" s="423">
        <v>15.329999999999995</v>
      </c>
      <c r="G22" s="424">
        <v>16.799999999999994</v>
      </c>
      <c r="I22" s="11">
        <v>17</v>
      </c>
      <c r="J22" s="421">
        <v>3.7500000000000009</v>
      </c>
      <c r="K22" s="140">
        <v>6.1300000000000026</v>
      </c>
      <c r="L22" s="140">
        <v>7.6300000000000026</v>
      </c>
      <c r="M22" s="126">
        <v>11.59</v>
      </c>
      <c r="N22" s="127">
        <v>15.720000000000002</v>
      </c>
      <c r="O22" s="127">
        <v>17.829999999999995</v>
      </c>
      <c r="P22" s="128">
        <v>19.299999999999994</v>
      </c>
      <c r="R22" s="38"/>
      <c r="S22" s="38"/>
    </row>
    <row r="23" spans="1:19" x14ac:dyDescent="0.25">
      <c r="A23" s="48">
        <v>18</v>
      </c>
      <c r="B23" s="421">
        <v>3.8100000000000009</v>
      </c>
      <c r="C23" s="140">
        <v>6.2800000000000029</v>
      </c>
      <c r="D23" s="120">
        <v>9.33</v>
      </c>
      <c r="E23" s="423">
        <v>13.580000000000004</v>
      </c>
      <c r="F23" s="423">
        <v>15.669999999999995</v>
      </c>
      <c r="G23" s="424">
        <v>17.169999999999995</v>
      </c>
      <c r="I23" s="11">
        <v>18</v>
      </c>
      <c r="J23" s="421">
        <v>3.8100000000000009</v>
      </c>
      <c r="K23" s="140">
        <v>6.2800000000000029</v>
      </c>
      <c r="L23" s="140">
        <v>7.7800000000000029</v>
      </c>
      <c r="M23" s="126">
        <v>11.83</v>
      </c>
      <c r="N23" s="127">
        <v>16.080000000000005</v>
      </c>
      <c r="O23" s="127">
        <v>18.169999999999995</v>
      </c>
      <c r="P23" s="128">
        <v>19.669999999999995</v>
      </c>
      <c r="R23" s="38"/>
      <c r="S23" s="38"/>
    </row>
    <row r="24" spans="1:19" x14ac:dyDescent="0.25">
      <c r="A24" s="48">
        <v>19</v>
      </c>
      <c r="B24" s="421">
        <v>3.870000000000001</v>
      </c>
      <c r="C24" s="140">
        <v>6.4300000000000024</v>
      </c>
      <c r="D24" s="120">
        <v>9.57</v>
      </c>
      <c r="E24" s="423">
        <v>13.920000000000003</v>
      </c>
      <c r="F24" s="423">
        <v>15.999999999999995</v>
      </c>
      <c r="G24" s="424">
        <v>17.519999999999992</v>
      </c>
      <c r="I24" s="11">
        <v>19</v>
      </c>
      <c r="J24" s="421">
        <v>3.870000000000001</v>
      </c>
      <c r="K24" s="140">
        <v>6.4300000000000024</v>
      </c>
      <c r="L24" s="140">
        <v>7.9300000000000024</v>
      </c>
      <c r="M24" s="126">
        <v>12.07</v>
      </c>
      <c r="N24" s="127">
        <v>16.420000000000002</v>
      </c>
      <c r="O24" s="127">
        <v>18.499999999999993</v>
      </c>
      <c r="P24" s="128">
        <v>20.019999999999992</v>
      </c>
      <c r="R24" s="38"/>
      <c r="S24" s="38"/>
    </row>
    <row r="25" spans="1:19" x14ac:dyDescent="0.25">
      <c r="A25" s="48">
        <v>20</v>
      </c>
      <c r="B25" s="421">
        <v>3.930000000000001</v>
      </c>
      <c r="C25" s="140">
        <v>6.5800000000000027</v>
      </c>
      <c r="D25" s="120">
        <v>9.81</v>
      </c>
      <c r="E25" s="423">
        <v>14.240000000000004</v>
      </c>
      <c r="F25" s="423">
        <v>16.319999999999997</v>
      </c>
      <c r="G25" s="424">
        <v>17.859999999999992</v>
      </c>
      <c r="I25" s="11">
        <v>20</v>
      </c>
      <c r="J25" s="421">
        <v>3.930000000000001</v>
      </c>
      <c r="K25" s="140">
        <v>6.5800000000000027</v>
      </c>
      <c r="L25" s="140">
        <v>8.0800000000000018</v>
      </c>
      <c r="M25" s="126">
        <v>12.31</v>
      </c>
      <c r="N25" s="127">
        <v>16.740000000000002</v>
      </c>
      <c r="O25" s="127">
        <v>18.819999999999997</v>
      </c>
      <c r="P25" s="128">
        <v>20.359999999999992</v>
      </c>
      <c r="R25" s="38"/>
      <c r="S25" s="38"/>
    </row>
    <row r="26" spans="1:19" x14ac:dyDescent="0.25">
      <c r="A26" s="48">
        <v>21</v>
      </c>
      <c r="B26" s="421">
        <v>3.9900000000000011</v>
      </c>
      <c r="C26" s="140">
        <v>6.7300000000000013</v>
      </c>
      <c r="D26" s="120">
        <v>10.050000000000001</v>
      </c>
      <c r="E26" s="423">
        <v>14.540000000000003</v>
      </c>
      <c r="F26" s="423">
        <v>16.629999999999995</v>
      </c>
      <c r="G26" s="424">
        <v>18.189999999999994</v>
      </c>
      <c r="I26" s="11">
        <v>21</v>
      </c>
      <c r="J26" s="421">
        <v>3.9900000000000011</v>
      </c>
      <c r="K26" s="140">
        <v>6.7300000000000013</v>
      </c>
      <c r="L26" s="140">
        <v>8.23</v>
      </c>
      <c r="M26" s="126">
        <v>12.55</v>
      </c>
      <c r="N26" s="127">
        <v>17.040000000000003</v>
      </c>
      <c r="O26" s="127">
        <v>19.129999999999995</v>
      </c>
      <c r="P26" s="128">
        <v>20.689999999999994</v>
      </c>
      <c r="R26" s="38"/>
      <c r="S26" s="38"/>
    </row>
    <row r="27" spans="1:19" x14ac:dyDescent="0.25">
      <c r="A27" s="48">
        <v>22</v>
      </c>
      <c r="B27" s="421">
        <v>4.0500000000000007</v>
      </c>
      <c r="C27" s="140">
        <v>6.8800000000000017</v>
      </c>
      <c r="D27" s="120">
        <v>10.290000000000001</v>
      </c>
      <c r="E27" s="423">
        <v>14.820000000000002</v>
      </c>
      <c r="F27" s="423">
        <v>16.939999999999998</v>
      </c>
      <c r="G27" s="424">
        <v>18.519999999999992</v>
      </c>
      <c r="I27" s="11">
        <v>22</v>
      </c>
      <c r="J27" s="421">
        <v>4.0500000000000007</v>
      </c>
      <c r="K27" s="140">
        <v>6.8800000000000017</v>
      </c>
      <c r="L27" s="140">
        <v>8.3800000000000026</v>
      </c>
      <c r="M27" s="126">
        <v>12.790000000000001</v>
      </c>
      <c r="N27" s="127">
        <v>17.32</v>
      </c>
      <c r="O27" s="127">
        <v>19.439999999999998</v>
      </c>
      <c r="P27" s="128">
        <v>21.019999999999992</v>
      </c>
      <c r="R27" s="38"/>
      <c r="S27" s="38"/>
    </row>
    <row r="28" spans="1:19" x14ac:dyDescent="0.25">
      <c r="A28" s="48">
        <v>23</v>
      </c>
      <c r="B28" s="421">
        <v>4.1100000000000012</v>
      </c>
      <c r="C28" s="140">
        <v>7.030000000000002</v>
      </c>
      <c r="D28" s="120">
        <v>10.530000000000001</v>
      </c>
      <c r="E28" s="423">
        <v>15.080000000000002</v>
      </c>
      <c r="F28" s="423">
        <v>17.239999999999998</v>
      </c>
      <c r="G28" s="424">
        <v>18.839999999999989</v>
      </c>
      <c r="I28" s="11">
        <v>23</v>
      </c>
      <c r="J28" s="421">
        <v>4.1100000000000012</v>
      </c>
      <c r="K28" s="140">
        <v>7.030000000000002</v>
      </c>
      <c r="L28" s="140">
        <v>8.5300000000000011</v>
      </c>
      <c r="M28" s="126">
        <v>13.030000000000001</v>
      </c>
      <c r="N28" s="127">
        <v>17.580000000000002</v>
      </c>
      <c r="O28" s="127">
        <v>19.739999999999998</v>
      </c>
      <c r="P28" s="128">
        <v>21.339999999999989</v>
      </c>
      <c r="R28" s="38"/>
      <c r="S28" s="38"/>
    </row>
    <row r="29" spans="1:19" x14ac:dyDescent="0.25">
      <c r="A29" s="48">
        <v>24</v>
      </c>
      <c r="B29" s="421">
        <v>4.1700000000000008</v>
      </c>
      <c r="C29" s="140">
        <v>7.1800000000000015</v>
      </c>
      <c r="D29" s="120">
        <v>10.770000000000001</v>
      </c>
      <c r="E29" s="423">
        <v>15.340000000000002</v>
      </c>
      <c r="F29" s="423">
        <v>17.54</v>
      </c>
      <c r="G29" s="424">
        <v>19.159999999999986</v>
      </c>
      <c r="I29" s="11">
        <v>24</v>
      </c>
      <c r="J29" s="421">
        <v>4.1700000000000008</v>
      </c>
      <c r="K29" s="140">
        <v>7.1800000000000015</v>
      </c>
      <c r="L29" s="140">
        <v>8.6800000000000015</v>
      </c>
      <c r="M29" s="126">
        <v>13.270000000000001</v>
      </c>
      <c r="N29" s="127">
        <v>17.840000000000003</v>
      </c>
      <c r="O29" s="127">
        <v>20.04</v>
      </c>
      <c r="P29" s="128">
        <v>21.659999999999986</v>
      </c>
      <c r="R29" s="38"/>
      <c r="S29" s="38"/>
    </row>
    <row r="30" spans="1:19" x14ac:dyDescent="0.25">
      <c r="A30" s="48">
        <v>25</v>
      </c>
      <c r="B30" s="421">
        <v>4.2300000000000013</v>
      </c>
      <c r="C30" s="140">
        <v>7.330000000000001</v>
      </c>
      <c r="D30" s="120">
        <v>11.010000000000002</v>
      </c>
      <c r="E30" s="423">
        <v>15.590000000000002</v>
      </c>
      <c r="F30" s="423">
        <v>17.839999999999996</v>
      </c>
      <c r="G30" s="424">
        <v>19.469999999999985</v>
      </c>
      <c r="I30" s="11">
        <v>25</v>
      </c>
      <c r="J30" s="421">
        <v>4.2300000000000013</v>
      </c>
      <c r="K30" s="140">
        <v>7.330000000000001</v>
      </c>
      <c r="L30" s="140">
        <v>8.8300000000000018</v>
      </c>
      <c r="M30" s="126">
        <v>13.510000000000002</v>
      </c>
      <c r="N30" s="127">
        <v>18.090000000000003</v>
      </c>
      <c r="O30" s="127">
        <v>20.339999999999996</v>
      </c>
      <c r="P30" s="128">
        <v>21.969999999999985</v>
      </c>
      <c r="R30" s="38"/>
      <c r="S30" s="38"/>
    </row>
    <row r="31" spans="1:19" x14ac:dyDescent="0.25">
      <c r="A31" s="48">
        <v>26</v>
      </c>
      <c r="B31" s="421">
        <v>4.2900000000000009</v>
      </c>
      <c r="C31" s="140">
        <v>7.4800000000000013</v>
      </c>
      <c r="D31" s="120">
        <v>11.240000000000002</v>
      </c>
      <c r="E31" s="423">
        <v>15.830000000000004</v>
      </c>
      <c r="F31" s="423">
        <v>18.13</v>
      </c>
      <c r="G31" s="424">
        <v>19.769999999999985</v>
      </c>
      <c r="I31" s="11">
        <v>26</v>
      </c>
      <c r="J31" s="421">
        <v>4.2900000000000009</v>
      </c>
      <c r="K31" s="140">
        <v>7.4800000000000013</v>
      </c>
      <c r="L31" s="140">
        <v>8.98</v>
      </c>
      <c r="M31" s="126">
        <v>13.740000000000002</v>
      </c>
      <c r="N31" s="127">
        <v>18.330000000000005</v>
      </c>
      <c r="O31" s="127">
        <v>20.63</v>
      </c>
      <c r="P31" s="128">
        <v>22.269999999999985</v>
      </c>
      <c r="R31" s="38"/>
      <c r="S31" s="38"/>
    </row>
    <row r="32" spans="1:19" x14ac:dyDescent="0.25">
      <c r="A32" s="48">
        <v>27</v>
      </c>
      <c r="B32" s="421">
        <v>4.3500000000000005</v>
      </c>
      <c r="C32" s="140">
        <v>7.6300000000000008</v>
      </c>
      <c r="D32" s="120">
        <v>11.470000000000002</v>
      </c>
      <c r="E32" s="423">
        <v>16.07</v>
      </c>
      <c r="F32" s="423">
        <v>18.419999999999998</v>
      </c>
      <c r="G32" s="424">
        <v>20.059999999999985</v>
      </c>
      <c r="I32" s="11">
        <v>27</v>
      </c>
      <c r="J32" s="421">
        <v>4.3500000000000005</v>
      </c>
      <c r="K32" s="140">
        <v>7.6300000000000008</v>
      </c>
      <c r="L32" s="140">
        <v>9.1300000000000008</v>
      </c>
      <c r="M32" s="126">
        <v>13.970000000000002</v>
      </c>
      <c r="N32" s="127">
        <v>18.57</v>
      </c>
      <c r="O32" s="127">
        <v>20.919999999999998</v>
      </c>
      <c r="P32" s="128">
        <v>22.559999999999985</v>
      </c>
      <c r="R32" s="38"/>
      <c r="S32" s="38"/>
    </row>
    <row r="33" spans="1:19" x14ac:dyDescent="0.25">
      <c r="A33" s="48">
        <v>28</v>
      </c>
      <c r="B33" s="421">
        <v>4.41</v>
      </c>
      <c r="C33" s="140">
        <v>7.7800000000000011</v>
      </c>
      <c r="D33" s="120">
        <v>11.700000000000003</v>
      </c>
      <c r="E33" s="423">
        <v>16.310000000000006</v>
      </c>
      <c r="F33" s="423">
        <v>18.7</v>
      </c>
      <c r="G33" s="424">
        <v>20.349999999999987</v>
      </c>
      <c r="I33" s="11">
        <v>28</v>
      </c>
      <c r="J33" s="421">
        <v>4.41</v>
      </c>
      <c r="K33" s="140">
        <v>7.7800000000000011</v>
      </c>
      <c r="L33" s="140">
        <v>9.2800000000000011</v>
      </c>
      <c r="M33" s="126">
        <v>14.200000000000003</v>
      </c>
      <c r="N33" s="127">
        <v>18.810000000000006</v>
      </c>
      <c r="O33" s="127">
        <v>21.2</v>
      </c>
      <c r="P33" s="128">
        <v>22.849999999999987</v>
      </c>
      <c r="R33" s="38"/>
      <c r="S33" s="38"/>
    </row>
    <row r="34" spans="1:19" x14ac:dyDescent="0.25">
      <c r="A34" s="48">
        <v>29</v>
      </c>
      <c r="B34" s="421">
        <v>4.47</v>
      </c>
      <c r="C34" s="140">
        <v>7.93</v>
      </c>
      <c r="D34" s="120">
        <v>11.930000000000003</v>
      </c>
      <c r="E34" s="423">
        <v>16.550000000000008</v>
      </c>
      <c r="F34" s="423">
        <v>18.97</v>
      </c>
      <c r="G34" s="424">
        <v>20.629999999999985</v>
      </c>
      <c r="I34" s="11">
        <v>29</v>
      </c>
      <c r="J34" s="421">
        <v>4.47</v>
      </c>
      <c r="K34" s="140">
        <v>7.93</v>
      </c>
      <c r="L34" s="140">
        <v>9.43</v>
      </c>
      <c r="M34" s="126">
        <v>14.430000000000003</v>
      </c>
      <c r="N34" s="127">
        <v>19.050000000000008</v>
      </c>
      <c r="O34" s="127">
        <v>21.47</v>
      </c>
      <c r="P34" s="128">
        <v>23.129999999999985</v>
      </c>
      <c r="R34" s="38"/>
      <c r="S34" s="38"/>
    </row>
    <row r="35" spans="1:19" x14ac:dyDescent="0.25">
      <c r="A35" s="48">
        <v>30</v>
      </c>
      <c r="B35" s="421">
        <v>4.5299999999999994</v>
      </c>
      <c r="C35" s="140">
        <v>8.08</v>
      </c>
      <c r="D35" s="120">
        <v>12.150000000000004</v>
      </c>
      <c r="E35" s="423">
        <v>16.790000000000006</v>
      </c>
      <c r="F35" s="423">
        <v>19.239999999999998</v>
      </c>
      <c r="G35" s="424">
        <v>20.909999999999986</v>
      </c>
      <c r="I35" s="11">
        <v>30</v>
      </c>
      <c r="J35" s="421">
        <v>4.5299999999999994</v>
      </c>
      <c r="K35" s="140">
        <v>8.08</v>
      </c>
      <c r="L35" s="140">
        <v>9.58</v>
      </c>
      <c r="M35" s="126">
        <v>14.650000000000004</v>
      </c>
      <c r="N35" s="127">
        <v>19.290000000000006</v>
      </c>
      <c r="O35" s="127">
        <v>21.74</v>
      </c>
      <c r="P35" s="128">
        <v>23.409999999999986</v>
      </c>
      <c r="R35" s="38"/>
      <c r="S35" s="38"/>
    </row>
    <row r="36" spans="1:19" x14ac:dyDescent="0.25">
      <c r="A36" s="48">
        <v>31</v>
      </c>
      <c r="B36" s="421">
        <v>4.589999999999999</v>
      </c>
      <c r="C36" s="140">
        <v>8.2299999999999986</v>
      </c>
      <c r="D36" s="120">
        <v>12.370000000000005</v>
      </c>
      <c r="E36" s="423">
        <v>17.030000000000005</v>
      </c>
      <c r="F36" s="423">
        <v>19.509999999999998</v>
      </c>
      <c r="G36" s="424">
        <v>21.189999999999987</v>
      </c>
      <c r="I36" s="11">
        <v>31</v>
      </c>
      <c r="J36" s="421">
        <v>4.589999999999999</v>
      </c>
      <c r="K36" s="140">
        <v>8.2299999999999986</v>
      </c>
      <c r="L36" s="140">
        <v>9.7299999999999986</v>
      </c>
      <c r="M36" s="126">
        <v>14.870000000000005</v>
      </c>
      <c r="N36" s="127">
        <v>19.530000000000005</v>
      </c>
      <c r="O36" s="127">
        <v>22.009999999999998</v>
      </c>
      <c r="P36" s="128">
        <v>23.689999999999987</v>
      </c>
      <c r="R36" s="38"/>
      <c r="S36" s="38"/>
    </row>
    <row r="37" spans="1:19" x14ac:dyDescent="0.25">
      <c r="A37" s="48">
        <v>32</v>
      </c>
      <c r="B37" s="421">
        <v>4.6499999999999986</v>
      </c>
      <c r="C37" s="140">
        <v>8.379999999999999</v>
      </c>
      <c r="D37" s="120">
        <v>12.590000000000005</v>
      </c>
      <c r="E37" s="423">
        <v>17.270000000000003</v>
      </c>
      <c r="F37" s="423">
        <v>19.779999999999998</v>
      </c>
      <c r="G37" s="424">
        <v>21.469999999999988</v>
      </c>
      <c r="I37" s="11">
        <v>32</v>
      </c>
      <c r="J37" s="421">
        <v>4.6499999999999986</v>
      </c>
      <c r="K37" s="140">
        <v>8.379999999999999</v>
      </c>
      <c r="L37" s="140">
        <v>9.879999999999999</v>
      </c>
      <c r="M37" s="126">
        <v>15.090000000000005</v>
      </c>
      <c r="N37" s="127">
        <v>19.770000000000003</v>
      </c>
      <c r="O37" s="127">
        <v>22.279999999999998</v>
      </c>
      <c r="P37" s="128">
        <v>23.969999999999988</v>
      </c>
      <c r="R37" s="38"/>
      <c r="S37" s="38"/>
    </row>
    <row r="38" spans="1:19" x14ac:dyDescent="0.25">
      <c r="A38" s="48">
        <v>33</v>
      </c>
      <c r="B38" s="421">
        <v>4.7099999999999982</v>
      </c>
      <c r="C38" s="140">
        <v>8.5299999999999994</v>
      </c>
      <c r="D38" s="120">
        <v>12.810000000000006</v>
      </c>
      <c r="E38" s="423">
        <v>17.510000000000009</v>
      </c>
      <c r="F38" s="423">
        <v>20.04</v>
      </c>
      <c r="G38" s="424">
        <v>21.749999999999989</v>
      </c>
      <c r="I38" s="11">
        <v>33</v>
      </c>
      <c r="J38" s="421">
        <v>4.7099999999999982</v>
      </c>
      <c r="K38" s="140">
        <v>8.5299999999999994</v>
      </c>
      <c r="L38" s="140">
        <v>10.029999999999999</v>
      </c>
      <c r="M38" s="126">
        <v>15.310000000000006</v>
      </c>
      <c r="N38" s="127">
        <v>20.010000000000009</v>
      </c>
      <c r="O38" s="127">
        <v>22.54</v>
      </c>
      <c r="P38" s="128">
        <v>24.249999999999989</v>
      </c>
      <c r="R38" s="38"/>
      <c r="S38" s="38"/>
    </row>
    <row r="39" spans="1:19" x14ac:dyDescent="0.25">
      <c r="A39" s="48">
        <v>34</v>
      </c>
      <c r="B39" s="421">
        <v>4.7699999999999978</v>
      </c>
      <c r="C39" s="140">
        <v>8.6799999999999979</v>
      </c>
      <c r="D39" s="120">
        <v>13.030000000000006</v>
      </c>
      <c r="E39" s="423">
        <v>17.750000000000007</v>
      </c>
      <c r="F39" s="423">
        <v>20.310000000000002</v>
      </c>
      <c r="G39" s="424">
        <v>22.029999999999987</v>
      </c>
      <c r="I39" s="11">
        <v>34</v>
      </c>
      <c r="J39" s="421">
        <v>4.7699999999999978</v>
      </c>
      <c r="K39" s="140">
        <v>8.6799999999999979</v>
      </c>
      <c r="L39" s="140">
        <v>10.179999999999998</v>
      </c>
      <c r="M39" s="126">
        <v>15.530000000000006</v>
      </c>
      <c r="N39" s="127">
        <v>20.250000000000007</v>
      </c>
      <c r="O39" s="127">
        <v>22.810000000000002</v>
      </c>
      <c r="P39" s="128">
        <v>24.529999999999987</v>
      </c>
      <c r="R39" s="38"/>
      <c r="S39" s="38"/>
    </row>
    <row r="40" spans="1:19" x14ac:dyDescent="0.25">
      <c r="A40" s="48">
        <v>35</v>
      </c>
      <c r="B40" s="421">
        <v>4.8299999999999974</v>
      </c>
      <c r="C40" s="140">
        <v>8.8299999999999983</v>
      </c>
      <c r="D40" s="120">
        <v>13.250000000000007</v>
      </c>
      <c r="E40" s="423">
        <v>17.990000000000006</v>
      </c>
      <c r="F40" s="423">
        <v>20.58</v>
      </c>
      <c r="G40" s="424">
        <v>22.309999999999985</v>
      </c>
      <c r="I40" s="11">
        <v>35</v>
      </c>
      <c r="J40" s="421">
        <v>4.8299999999999974</v>
      </c>
      <c r="K40" s="140">
        <v>8.8299999999999983</v>
      </c>
      <c r="L40" s="140">
        <v>10.329999999999998</v>
      </c>
      <c r="M40" s="126">
        <v>15.750000000000007</v>
      </c>
      <c r="N40" s="127">
        <v>20.490000000000006</v>
      </c>
      <c r="O40" s="127">
        <v>23.08</v>
      </c>
      <c r="P40" s="128">
        <v>24.809999999999985</v>
      </c>
      <c r="R40" s="38"/>
      <c r="S40" s="38"/>
    </row>
    <row r="41" spans="1:19" x14ac:dyDescent="0.25">
      <c r="A41" s="63" t="s">
        <v>11</v>
      </c>
      <c r="B41" s="425">
        <v>3.930000000000001</v>
      </c>
      <c r="C41" s="425">
        <v>6.5800000000000027</v>
      </c>
      <c r="D41" s="122">
        <v>9.81</v>
      </c>
      <c r="E41" s="426">
        <v>14.240000000000004</v>
      </c>
      <c r="F41" s="123">
        <v>16.319999999999997</v>
      </c>
      <c r="G41" s="125">
        <v>17.859999999999992</v>
      </c>
      <c r="I41" s="11">
        <v>36</v>
      </c>
      <c r="J41" s="421">
        <v>4.889999999999997</v>
      </c>
      <c r="K41" s="140">
        <v>8.9799999999999986</v>
      </c>
      <c r="L41" s="140">
        <v>10.479999999999999</v>
      </c>
      <c r="M41" s="126">
        <v>15.970000000000008</v>
      </c>
      <c r="N41" s="127">
        <v>20.730000000000008</v>
      </c>
      <c r="O41" s="127">
        <v>23.340000000000003</v>
      </c>
      <c r="P41" s="128">
        <v>25.089999999999986</v>
      </c>
      <c r="R41" s="38"/>
      <c r="S41" s="38"/>
    </row>
    <row r="42" spans="1:19" x14ac:dyDescent="0.25">
      <c r="A42" s="11"/>
      <c r="B42" s="36"/>
      <c r="C42" s="39"/>
      <c r="D42" s="36"/>
      <c r="E42" s="38"/>
      <c r="F42" s="38"/>
      <c r="G42" s="38"/>
      <c r="I42" s="11">
        <v>37</v>
      </c>
      <c r="J42" s="421">
        <v>4.9499999999999966</v>
      </c>
      <c r="K42" s="140">
        <v>9.1299999999999972</v>
      </c>
      <c r="L42" s="140">
        <v>10.629999999999997</v>
      </c>
      <c r="M42" s="126">
        <v>16.190000000000008</v>
      </c>
      <c r="N42" s="127">
        <v>20.970000000000006</v>
      </c>
      <c r="O42" s="127">
        <v>23.59</v>
      </c>
      <c r="P42" s="128">
        <v>25.36999999999998</v>
      </c>
      <c r="R42" s="38"/>
      <c r="S42" s="38"/>
    </row>
    <row r="43" spans="1:19" x14ac:dyDescent="0.25">
      <c r="A43" s="81" t="s">
        <v>157</v>
      </c>
      <c r="B43" s="37"/>
      <c r="D43" s="37">
        <v>0.2</v>
      </c>
      <c r="E43" s="8"/>
      <c r="F43" s="6"/>
      <c r="G43" s="38"/>
      <c r="I43" s="11">
        <v>38</v>
      </c>
      <c r="J43" s="421">
        <v>5.0099999999999962</v>
      </c>
      <c r="K43" s="140">
        <v>9.2799999999999976</v>
      </c>
      <c r="L43" s="140">
        <v>10.779999999999998</v>
      </c>
      <c r="M43" s="126">
        <v>16.410000000000011</v>
      </c>
      <c r="N43" s="127">
        <v>21.210000000000004</v>
      </c>
      <c r="O43" s="127">
        <v>23.849999999999994</v>
      </c>
      <c r="P43" s="128">
        <v>25.649999999999981</v>
      </c>
      <c r="R43" s="38"/>
      <c r="S43" s="38"/>
    </row>
    <row r="44" spans="1:19" x14ac:dyDescent="0.25">
      <c r="A44" s="11"/>
      <c r="B44" s="36"/>
      <c r="C44" s="39"/>
      <c r="D44" s="36"/>
      <c r="E44" s="38"/>
      <c r="F44" s="38"/>
      <c r="G44" s="38"/>
      <c r="I44" s="11">
        <v>39</v>
      </c>
      <c r="J44" s="421">
        <v>5.0699999999999958</v>
      </c>
      <c r="K44" s="140">
        <v>9.4299999999999979</v>
      </c>
      <c r="L44" s="140">
        <v>10.929999999999998</v>
      </c>
      <c r="M44" s="126">
        <v>16.63000000000001</v>
      </c>
      <c r="N44" s="127">
        <v>21.450000000000006</v>
      </c>
      <c r="O44" s="127">
        <v>24.109999999999996</v>
      </c>
      <c r="P44" s="128">
        <v>25.929999999999982</v>
      </c>
      <c r="R44" s="38"/>
      <c r="S44" s="38"/>
    </row>
    <row r="45" spans="1:19" x14ac:dyDescent="0.25">
      <c r="A45" s="11"/>
      <c r="B45" s="36"/>
      <c r="C45" s="39"/>
      <c r="D45" s="36"/>
      <c r="E45" s="38"/>
      <c r="F45" s="38"/>
      <c r="G45" s="38"/>
      <c r="I45" s="11">
        <v>40</v>
      </c>
      <c r="J45" s="421">
        <v>5.1299999999999955</v>
      </c>
      <c r="K45" s="140">
        <v>9.5799999999999983</v>
      </c>
      <c r="L45" s="140">
        <v>11.079999999999998</v>
      </c>
      <c r="M45" s="126">
        <v>16.850000000000009</v>
      </c>
      <c r="N45" s="127">
        <v>21.690000000000005</v>
      </c>
      <c r="O45" s="127">
        <v>24.36999999999999</v>
      </c>
      <c r="P45" s="128">
        <v>26.20999999999998</v>
      </c>
      <c r="R45" s="38"/>
      <c r="S45" s="38"/>
    </row>
    <row r="46" spans="1:19" x14ac:dyDescent="0.25">
      <c r="A46" s="11"/>
      <c r="B46" s="36"/>
      <c r="C46" s="39"/>
      <c r="D46" s="36"/>
      <c r="E46" s="38"/>
      <c r="F46" s="38"/>
      <c r="G46" s="38"/>
      <c r="I46" s="11">
        <v>41</v>
      </c>
      <c r="J46" s="421">
        <v>5.19</v>
      </c>
      <c r="K46" s="140">
        <v>9.7299999999999969</v>
      </c>
      <c r="L46" s="140">
        <v>11.229999999999997</v>
      </c>
      <c r="M46" s="126">
        <v>17.070000000000011</v>
      </c>
      <c r="N46" s="127">
        <v>21.930000000000003</v>
      </c>
      <c r="O46" s="127">
        <v>24.629999999999988</v>
      </c>
      <c r="P46" s="128">
        <v>26.489999999999977</v>
      </c>
      <c r="R46" s="38"/>
      <c r="S46" s="38"/>
    </row>
    <row r="47" spans="1:19" x14ac:dyDescent="0.25">
      <c r="A47" s="11"/>
      <c r="B47" s="36"/>
      <c r="C47" s="39"/>
      <c r="D47" s="36"/>
      <c r="E47" s="38"/>
      <c r="F47" s="38"/>
      <c r="G47" s="38"/>
      <c r="I47" s="11">
        <v>42</v>
      </c>
      <c r="J47" s="421">
        <v>5.25</v>
      </c>
      <c r="K47" s="140">
        <v>9.8799999999999972</v>
      </c>
      <c r="L47" s="140">
        <v>11.379999999999997</v>
      </c>
      <c r="M47" s="126">
        <v>17.290000000000013</v>
      </c>
      <c r="N47" s="127">
        <v>22.170000000000005</v>
      </c>
      <c r="O47" s="127">
        <v>24.879999999999988</v>
      </c>
      <c r="P47" s="128">
        <v>26.769999999999975</v>
      </c>
      <c r="R47" s="38"/>
      <c r="S47" s="38"/>
    </row>
    <row r="48" spans="1:19" x14ac:dyDescent="0.25">
      <c r="A48" s="11"/>
      <c r="B48" s="36"/>
      <c r="C48" s="39"/>
      <c r="D48" s="36"/>
      <c r="E48" s="38"/>
      <c r="F48" s="38"/>
      <c r="G48" s="38"/>
      <c r="I48" s="11">
        <v>43</v>
      </c>
      <c r="J48" s="421">
        <v>5.3100000000000005</v>
      </c>
      <c r="K48" s="140">
        <v>10.029999999999998</v>
      </c>
      <c r="L48" s="140">
        <v>11.529999999999998</v>
      </c>
      <c r="M48" s="126">
        <v>17.510000000000012</v>
      </c>
      <c r="N48" s="127">
        <v>22.410000000000004</v>
      </c>
      <c r="O48" s="127">
        <v>25.129999999999985</v>
      </c>
      <c r="P48" s="128">
        <v>27.049999999999976</v>
      </c>
      <c r="R48" s="38"/>
      <c r="S48" s="38"/>
    </row>
    <row r="49" spans="1:19" x14ac:dyDescent="0.25">
      <c r="A49" s="11"/>
      <c r="B49" s="36"/>
      <c r="C49" s="39"/>
      <c r="D49" s="36"/>
      <c r="E49" s="38"/>
      <c r="F49" s="38"/>
      <c r="G49" s="38"/>
      <c r="I49" s="11">
        <v>44</v>
      </c>
      <c r="J49" s="421">
        <v>5.37</v>
      </c>
      <c r="K49" s="140">
        <v>10.179999999999996</v>
      </c>
      <c r="L49" s="140">
        <v>11.679999999999996</v>
      </c>
      <c r="M49" s="126">
        <v>17.730000000000011</v>
      </c>
      <c r="N49" s="127">
        <v>22.650000000000002</v>
      </c>
      <c r="O49" s="127">
        <v>25.379999999999981</v>
      </c>
      <c r="P49" s="128">
        <v>27.329999999999977</v>
      </c>
      <c r="R49" s="38"/>
      <c r="S49" s="38"/>
    </row>
    <row r="50" spans="1:19" x14ac:dyDescent="0.25">
      <c r="A50" s="11"/>
      <c r="B50" s="36"/>
      <c r="C50" s="39"/>
      <c r="D50" s="36"/>
      <c r="E50" s="38"/>
      <c r="F50" s="38"/>
      <c r="G50" s="38"/>
      <c r="I50" s="11">
        <v>45</v>
      </c>
      <c r="J50" s="421">
        <v>5.4300000000000006</v>
      </c>
      <c r="K50" s="140">
        <v>10.329999999999997</v>
      </c>
      <c r="L50" s="140">
        <v>11.829999999999997</v>
      </c>
      <c r="M50" s="126">
        <v>17.950000000000014</v>
      </c>
      <c r="N50" s="127">
        <v>22.890000000000008</v>
      </c>
      <c r="O50" s="127">
        <v>25.629999999999981</v>
      </c>
      <c r="P50" s="128">
        <v>27.609999999999978</v>
      </c>
      <c r="R50" s="38"/>
      <c r="S50" s="38"/>
    </row>
    <row r="51" spans="1:19" x14ac:dyDescent="0.25">
      <c r="A51" s="11"/>
      <c r="B51" s="36"/>
      <c r="C51" s="39"/>
      <c r="D51" s="36"/>
      <c r="E51" s="38"/>
      <c r="F51" s="38"/>
      <c r="G51" s="38"/>
      <c r="I51" s="11">
        <v>46</v>
      </c>
      <c r="J51" s="421">
        <v>5.49</v>
      </c>
      <c r="K51" s="140">
        <v>10.479999999999995</v>
      </c>
      <c r="L51" s="140">
        <v>11.979999999999995</v>
      </c>
      <c r="M51" s="126">
        <v>18.170000000000016</v>
      </c>
      <c r="N51" s="127">
        <v>23.130000000000006</v>
      </c>
      <c r="O51" s="127">
        <v>25.879999999999978</v>
      </c>
      <c r="P51" s="128">
        <v>27.889999999999976</v>
      </c>
      <c r="R51" s="38"/>
      <c r="S51" s="38"/>
    </row>
    <row r="52" spans="1:19" x14ac:dyDescent="0.25">
      <c r="A52" s="11"/>
      <c r="B52" s="36"/>
      <c r="C52" s="39"/>
      <c r="D52" s="36"/>
      <c r="E52" s="38"/>
      <c r="F52" s="38"/>
      <c r="G52" s="38"/>
      <c r="I52" s="11">
        <v>47</v>
      </c>
      <c r="J52" s="421">
        <v>5.55</v>
      </c>
      <c r="K52" s="140">
        <v>10.629999999999995</v>
      </c>
      <c r="L52" s="140">
        <v>12.129999999999995</v>
      </c>
      <c r="M52" s="126">
        <v>18.390000000000015</v>
      </c>
      <c r="N52" s="127">
        <v>23.370000000000005</v>
      </c>
      <c r="O52" s="127">
        <v>26.129999999999978</v>
      </c>
      <c r="P52" s="128">
        <v>28.169999999999977</v>
      </c>
      <c r="R52" s="38"/>
      <c r="S52" s="38"/>
    </row>
    <row r="53" spans="1:19" x14ac:dyDescent="0.25">
      <c r="A53" s="11"/>
      <c r="B53" s="36"/>
      <c r="C53" s="39"/>
      <c r="D53" s="36"/>
      <c r="E53" s="38"/>
      <c r="F53" s="38"/>
      <c r="G53" s="38"/>
      <c r="I53" s="11">
        <v>48</v>
      </c>
      <c r="J53" s="421">
        <v>5.61</v>
      </c>
      <c r="K53" s="140">
        <v>10.779999999999996</v>
      </c>
      <c r="L53" s="140">
        <v>12.279999999999996</v>
      </c>
      <c r="M53" s="126">
        <v>18.610000000000014</v>
      </c>
      <c r="N53" s="127">
        <v>23.610000000000007</v>
      </c>
      <c r="O53" s="127">
        <v>26.36999999999998</v>
      </c>
      <c r="P53" s="128">
        <v>28.449999999999978</v>
      </c>
      <c r="R53" s="38"/>
      <c r="S53" s="38"/>
    </row>
    <row r="54" spans="1:19" x14ac:dyDescent="0.25">
      <c r="A54" s="11"/>
      <c r="B54" s="36"/>
      <c r="C54" s="39"/>
      <c r="D54" s="36"/>
      <c r="E54" s="38"/>
      <c r="F54" s="38"/>
      <c r="G54" s="38"/>
      <c r="I54" s="11">
        <v>49</v>
      </c>
      <c r="J54" s="421">
        <v>5.67</v>
      </c>
      <c r="K54" s="140">
        <v>10.929999999999994</v>
      </c>
      <c r="L54" s="140">
        <v>12.429999999999994</v>
      </c>
      <c r="M54" s="126">
        <v>18.830000000000016</v>
      </c>
      <c r="N54" s="127">
        <v>23.850000000000009</v>
      </c>
      <c r="O54" s="127">
        <v>26.609999999999978</v>
      </c>
      <c r="P54" s="128">
        <v>28.729999999999972</v>
      </c>
      <c r="R54" s="38"/>
      <c r="S54" s="38"/>
    </row>
    <row r="55" spans="1:19" x14ac:dyDescent="0.25">
      <c r="A55" s="11"/>
      <c r="B55" s="36"/>
      <c r="C55" s="39"/>
      <c r="D55" s="36"/>
      <c r="E55" s="38"/>
      <c r="F55" s="38"/>
      <c r="G55" s="38"/>
      <c r="I55" s="11">
        <v>50</v>
      </c>
      <c r="J55" s="421">
        <v>5.73</v>
      </c>
      <c r="K55" s="140">
        <v>11.079999999999995</v>
      </c>
      <c r="L55" s="140">
        <v>12.579999999999995</v>
      </c>
      <c r="M55" s="126">
        <v>19.050000000000015</v>
      </c>
      <c r="N55" s="127">
        <v>24.090000000000007</v>
      </c>
      <c r="O55" s="127">
        <v>26.84999999999998</v>
      </c>
      <c r="P55" s="128">
        <v>29.009999999999977</v>
      </c>
      <c r="R55" s="38"/>
      <c r="S55" s="38"/>
    </row>
    <row r="56" spans="1:19" x14ac:dyDescent="0.25">
      <c r="A56" s="11"/>
      <c r="B56" s="36"/>
      <c r="C56" s="39"/>
      <c r="D56" s="36"/>
      <c r="E56" s="38"/>
      <c r="F56" s="38"/>
      <c r="G56" s="38"/>
      <c r="I56" s="11">
        <v>51</v>
      </c>
      <c r="J56" s="421">
        <v>5.79</v>
      </c>
      <c r="K56" s="140">
        <v>11.219999999999995</v>
      </c>
      <c r="L56" s="140">
        <v>12.719999999999995</v>
      </c>
      <c r="M56" s="126">
        <v>19.270000000000014</v>
      </c>
      <c r="N56" s="127">
        <v>24.330000000000009</v>
      </c>
      <c r="O56" s="127">
        <v>27.089999999999979</v>
      </c>
      <c r="P56" s="128">
        <v>29.289999999999974</v>
      </c>
      <c r="R56" s="38"/>
      <c r="S56" s="38"/>
    </row>
    <row r="57" spans="1:19" x14ac:dyDescent="0.25">
      <c r="A57" s="11"/>
      <c r="B57" s="36"/>
      <c r="C57" s="39"/>
      <c r="D57" s="36"/>
      <c r="E57" s="38"/>
      <c r="F57" s="38"/>
      <c r="G57" s="38"/>
      <c r="I57" s="11">
        <v>52</v>
      </c>
      <c r="J57" s="421">
        <v>5.85</v>
      </c>
      <c r="K57" s="140">
        <v>11.359999999999994</v>
      </c>
      <c r="L57" s="140">
        <v>12.859999999999994</v>
      </c>
      <c r="M57" s="126">
        <v>19.490000000000013</v>
      </c>
      <c r="N57" s="127">
        <v>24.570000000000004</v>
      </c>
      <c r="O57" s="127">
        <v>27.329999999999977</v>
      </c>
      <c r="P57" s="128">
        <v>29.569999999999975</v>
      </c>
      <c r="R57" s="38"/>
      <c r="S57" s="38"/>
    </row>
    <row r="58" spans="1:19" x14ac:dyDescent="0.25">
      <c r="A58" s="11"/>
      <c r="B58" s="36"/>
      <c r="C58" s="39"/>
      <c r="D58" s="36"/>
      <c r="E58" s="38"/>
      <c r="F58" s="38"/>
      <c r="G58" s="38"/>
      <c r="I58" s="11">
        <v>53</v>
      </c>
      <c r="J58" s="421">
        <v>5.91</v>
      </c>
      <c r="K58" s="140">
        <v>11.499999999999995</v>
      </c>
      <c r="L58" s="140">
        <v>12.999999999999995</v>
      </c>
      <c r="M58" s="126">
        <v>19.710000000000012</v>
      </c>
      <c r="N58" s="127">
        <v>24.800000000000008</v>
      </c>
      <c r="O58" s="127">
        <v>27.569999999999975</v>
      </c>
      <c r="P58" s="128">
        <v>29.849999999999973</v>
      </c>
      <c r="R58" s="38"/>
      <c r="S58" s="38"/>
    </row>
    <row r="59" spans="1:19" x14ac:dyDescent="0.25">
      <c r="A59" s="11"/>
      <c r="B59" s="36"/>
      <c r="C59" s="39"/>
      <c r="D59" s="36"/>
      <c r="E59" s="38"/>
      <c r="F59" s="38"/>
      <c r="G59" s="38"/>
      <c r="I59" s="11">
        <v>54</v>
      </c>
      <c r="J59" s="421">
        <v>5.97</v>
      </c>
      <c r="K59" s="140">
        <v>11.639999999999995</v>
      </c>
      <c r="L59" s="140">
        <v>13.139999999999995</v>
      </c>
      <c r="M59" s="126">
        <v>19.93000000000001</v>
      </c>
      <c r="N59" s="127">
        <v>25.030000000000005</v>
      </c>
      <c r="O59" s="127">
        <v>27.809999999999981</v>
      </c>
      <c r="P59" s="128">
        <v>30.129999999999974</v>
      </c>
      <c r="R59" s="38"/>
      <c r="S59" s="38"/>
    </row>
    <row r="60" spans="1:19" x14ac:dyDescent="0.25">
      <c r="A60" s="11"/>
      <c r="B60" s="36"/>
      <c r="C60" s="39"/>
      <c r="D60" s="36"/>
      <c r="E60" s="38"/>
      <c r="F60" s="38"/>
      <c r="G60" s="38"/>
      <c r="I60" s="11">
        <v>55</v>
      </c>
      <c r="J60" s="421">
        <v>6.03</v>
      </c>
      <c r="K60" s="140">
        <v>11.779999999999996</v>
      </c>
      <c r="L60" s="140">
        <v>13.279999999999996</v>
      </c>
      <c r="M60" s="126">
        <v>20.150000000000009</v>
      </c>
      <c r="N60" s="127">
        <v>25.260000000000005</v>
      </c>
      <c r="O60" s="127">
        <v>28.049999999999979</v>
      </c>
      <c r="P60" s="128">
        <v>30.409999999999968</v>
      </c>
      <c r="R60" s="38"/>
      <c r="S60" s="38"/>
    </row>
    <row r="61" spans="1:19" x14ac:dyDescent="0.25">
      <c r="A61" s="11"/>
      <c r="B61" s="36"/>
      <c r="C61" s="39"/>
      <c r="D61" s="36"/>
      <c r="E61" s="38"/>
      <c r="F61" s="38"/>
      <c r="G61" s="38"/>
      <c r="I61" s="11">
        <v>56</v>
      </c>
      <c r="J61" s="421">
        <v>6.09</v>
      </c>
      <c r="K61" s="140">
        <v>11.919999999999995</v>
      </c>
      <c r="L61" s="140">
        <v>13.419999999999995</v>
      </c>
      <c r="M61" s="126">
        <v>20.370000000000008</v>
      </c>
      <c r="N61" s="127">
        <v>25.490000000000006</v>
      </c>
      <c r="O61" s="127">
        <v>28.289999999999981</v>
      </c>
      <c r="P61" s="128">
        <v>30.689999999999973</v>
      </c>
      <c r="R61" s="38"/>
      <c r="S61" s="38"/>
    </row>
    <row r="62" spans="1:19" x14ac:dyDescent="0.25">
      <c r="A62" s="11"/>
      <c r="B62" s="36"/>
      <c r="C62" s="39"/>
      <c r="D62" s="36"/>
      <c r="E62" s="38"/>
      <c r="F62" s="38"/>
      <c r="G62" s="38"/>
      <c r="I62" s="11">
        <v>57</v>
      </c>
      <c r="J62" s="421">
        <v>6.1499999999999995</v>
      </c>
      <c r="K62" s="140">
        <v>12.059999999999995</v>
      </c>
      <c r="L62" s="140">
        <v>13.559999999999995</v>
      </c>
      <c r="M62" s="126">
        <v>20.590000000000011</v>
      </c>
      <c r="N62" s="127">
        <v>25.720000000000006</v>
      </c>
      <c r="O62" s="127">
        <v>28.529999999999983</v>
      </c>
      <c r="P62" s="128">
        <v>30.96999999999997</v>
      </c>
      <c r="R62" s="38"/>
      <c r="S62" s="38"/>
    </row>
    <row r="63" spans="1:19" x14ac:dyDescent="0.25">
      <c r="A63" s="11"/>
      <c r="B63" s="36"/>
      <c r="C63" s="39"/>
      <c r="D63" s="36"/>
      <c r="E63" s="38"/>
      <c r="F63" s="38"/>
      <c r="G63" s="38"/>
      <c r="I63" s="11">
        <v>58</v>
      </c>
      <c r="J63" s="421">
        <v>6.21</v>
      </c>
      <c r="K63" s="140">
        <v>12.199999999999994</v>
      </c>
      <c r="L63" s="140">
        <v>13.699999999999994</v>
      </c>
      <c r="M63" s="126">
        <v>20.810000000000009</v>
      </c>
      <c r="N63" s="127">
        <v>25.950000000000006</v>
      </c>
      <c r="O63" s="127">
        <v>28.769999999999985</v>
      </c>
      <c r="P63" s="128">
        <v>31.249999999999968</v>
      </c>
      <c r="R63" s="38"/>
      <c r="S63" s="38"/>
    </row>
    <row r="64" spans="1:19" x14ac:dyDescent="0.25">
      <c r="A64" s="11"/>
      <c r="B64" s="36"/>
      <c r="C64" s="39"/>
      <c r="D64" s="36"/>
      <c r="E64" s="38"/>
      <c r="F64" s="38"/>
      <c r="G64" s="38"/>
      <c r="I64" s="11">
        <v>59</v>
      </c>
      <c r="J64" s="421">
        <v>6.2700000000000005</v>
      </c>
      <c r="K64" s="140">
        <v>12.339999999999995</v>
      </c>
      <c r="L64" s="140">
        <v>13.839999999999995</v>
      </c>
      <c r="M64" s="126">
        <v>21.030000000000008</v>
      </c>
      <c r="N64" s="127">
        <v>26.180000000000007</v>
      </c>
      <c r="O64" s="127">
        <v>29.009999999999984</v>
      </c>
      <c r="P64" s="128">
        <v>31.529999999999973</v>
      </c>
      <c r="R64" s="38"/>
      <c r="S64" s="38"/>
    </row>
    <row r="65" spans="1:19" x14ac:dyDescent="0.25">
      <c r="A65" s="11"/>
      <c r="B65" s="36"/>
      <c r="C65" s="39"/>
      <c r="D65" s="36"/>
      <c r="E65" s="38"/>
      <c r="F65" s="38"/>
      <c r="G65" s="38"/>
      <c r="I65" s="11">
        <v>60</v>
      </c>
      <c r="J65" s="421">
        <v>6.33</v>
      </c>
      <c r="K65" s="140">
        <v>12.479999999999995</v>
      </c>
      <c r="L65" s="140">
        <v>13.979999999999995</v>
      </c>
      <c r="M65" s="126">
        <v>21.250000000000007</v>
      </c>
      <c r="N65" s="127">
        <v>26.410000000000004</v>
      </c>
      <c r="O65" s="127">
        <v>29.249999999999986</v>
      </c>
      <c r="P65" s="128">
        <v>31.80999999999997</v>
      </c>
      <c r="R65" s="38"/>
      <c r="S65" s="38"/>
    </row>
    <row r="66" spans="1:19" x14ac:dyDescent="0.25">
      <c r="A66" s="11"/>
      <c r="B66" s="36"/>
      <c r="C66" s="39"/>
      <c r="D66" s="36"/>
      <c r="E66" s="38"/>
      <c r="F66" s="38"/>
      <c r="G66" s="38"/>
      <c r="I66" s="11">
        <v>61</v>
      </c>
      <c r="J66" s="421">
        <v>6.39</v>
      </c>
      <c r="K66" s="140">
        <v>12.619999999999996</v>
      </c>
      <c r="L66" s="140">
        <v>14.119999999999996</v>
      </c>
      <c r="M66" s="126">
        <v>21.47000000000001</v>
      </c>
      <c r="N66" s="127">
        <v>26.640000000000004</v>
      </c>
      <c r="O66" s="127">
        <v>29.489999999999984</v>
      </c>
      <c r="P66" s="128">
        <v>32.089999999999975</v>
      </c>
      <c r="R66" s="38"/>
      <c r="S66" s="38"/>
    </row>
    <row r="67" spans="1:19" x14ac:dyDescent="0.25">
      <c r="A67" s="11"/>
      <c r="B67" s="36"/>
      <c r="C67" s="39"/>
      <c r="D67" s="36"/>
      <c r="E67" s="38"/>
      <c r="F67" s="38"/>
      <c r="G67" s="38"/>
      <c r="I67" s="11">
        <v>62</v>
      </c>
      <c r="J67" s="421">
        <v>6.45</v>
      </c>
      <c r="K67" s="140">
        <v>12.759999999999996</v>
      </c>
      <c r="L67" s="140">
        <v>14.259999999999996</v>
      </c>
      <c r="M67" s="126">
        <v>21.690000000000008</v>
      </c>
      <c r="N67" s="127">
        <v>26.870000000000005</v>
      </c>
      <c r="O67" s="127">
        <v>29.729999999999983</v>
      </c>
      <c r="P67" s="128">
        <v>32.369999999999976</v>
      </c>
      <c r="R67" s="38"/>
      <c r="S67" s="38"/>
    </row>
    <row r="68" spans="1:19" x14ac:dyDescent="0.25">
      <c r="A68" s="11"/>
      <c r="B68" s="36"/>
      <c r="C68" s="39"/>
      <c r="D68" s="36"/>
      <c r="E68" s="38"/>
      <c r="F68" s="38"/>
      <c r="G68" s="38"/>
      <c r="I68" s="11">
        <v>63</v>
      </c>
      <c r="J68" s="421">
        <v>6.5099999999999953</v>
      </c>
      <c r="K68" s="140">
        <v>12.899999999999995</v>
      </c>
      <c r="L68" s="140">
        <v>14.399999999999995</v>
      </c>
      <c r="M68" s="126">
        <v>21.910000000000007</v>
      </c>
      <c r="N68" s="127">
        <v>27.1</v>
      </c>
      <c r="O68" s="127">
        <v>29.969999999999985</v>
      </c>
      <c r="P68" s="128">
        <v>32.639999999999972</v>
      </c>
      <c r="R68" s="38"/>
      <c r="S68" s="38"/>
    </row>
    <row r="69" spans="1:19" x14ac:dyDescent="0.25">
      <c r="A69" s="11"/>
      <c r="B69" s="36"/>
      <c r="C69" s="39"/>
      <c r="D69" s="36"/>
      <c r="E69" s="38"/>
      <c r="F69" s="38"/>
      <c r="G69" s="38"/>
      <c r="I69" s="11">
        <v>64</v>
      </c>
      <c r="J69" s="421">
        <v>6.569999999999995</v>
      </c>
      <c r="K69" s="140">
        <v>13.039999999999996</v>
      </c>
      <c r="L69" s="140">
        <v>14.539999999999996</v>
      </c>
      <c r="M69" s="126">
        <v>22.13000000000001</v>
      </c>
      <c r="N69" s="127">
        <v>27.330000000000002</v>
      </c>
      <c r="O69" s="127">
        <v>30.209999999999983</v>
      </c>
      <c r="P69" s="128">
        <v>32.909999999999968</v>
      </c>
      <c r="R69" s="38"/>
      <c r="S69" s="38"/>
    </row>
    <row r="70" spans="1:19" x14ac:dyDescent="0.25">
      <c r="A70" s="11"/>
      <c r="B70" s="36"/>
      <c r="C70" s="39"/>
      <c r="D70" s="36"/>
      <c r="E70" s="38"/>
      <c r="F70" s="38"/>
      <c r="G70" s="38"/>
      <c r="I70" s="11">
        <v>65</v>
      </c>
      <c r="J70" s="421">
        <v>6.6299999999999955</v>
      </c>
      <c r="K70" s="140">
        <v>13.179999999999996</v>
      </c>
      <c r="L70" s="140">
        <v>14.679999999999996</v>
      </c>
      <c r="M70" s="126">
        <v>22.350000000000009</v>
      </c>
      <c r="N70" s="127">
        <v>27.560000000000002</v>
      </c>
      <c r="O70" s="127">
        <v>30.449999999999985</v>
      </c>
      <c r="P70" s="128">
        <v>33.179999999999978</v>
      </c>
      <c r="R70" s="38"/>
      <c r="S70" s="38"/>
    </row>
    <row r="71" spans="1:19" x14ac:dyDescent="0.25">
      <c r="A71" s="11"/>
      <c r="B71" s="36"/>
      <c r="C71" s="39"/>
      <c r="D71" s="36"/>
      <c r="E71" s="38"/>
      <c r="F71" s="38"/>
      <c r="G71" s="38"/>
      <c r="I71" s="11">
        <v>66</v>
      </c>
      <c r="J71" s="421">
        <v>6.6899999999999959</v>
      </c>
      <c r="K71" s="140">
        <v>13.319999999999997</v>
      </c>
      <c r="L71" s="140">
        <v>14.819999999999997</v>
      </c>
      <c r="M71" s="126">
        <v>22.570000000000007</v>
      </c>
      <c r="N71" s="127">
        <v>27.79</v>
      </c>
      <c r="O71" s="127">
        <v>30.68999999999998</v>
      </c>
      <c r="P71" s="128">
        <v>33.439999999999976</v>
      </c>
      <c r="R71" s="38"/>
      <c r="S71" s="38"/>
    </row>
    <row r="72" spans="1:19" x14ac:dyDescent="0.25">
      <c r="A72" s="11"/>
      <c r="B72" s="36"/>
      <c r="C72" s="39"/>
      <c r="D72" s="36"/>
      <c r="E72" s="38"/>
      <c r="F72" s="38"/>
      <c r="G72" s="38"/>
      <c r="I72" s="11">
        <v>67</v>
      </c>
      <c r="J72" s="421">
        <v>6.7499999999999964</v>
      </c>
      <c r="K72" s="140">
        <v>13.459999999999997</v>
      </c>
      <c r="L72" s="140">
        <v>14.959999999999997</v>
      </c>
      <c r="M72" s="126">
        <v>22.79000000000001</v>
      </c>
      <c r="N72" s="127">
        <v>28.02</v>
      </c>
      <c r="O72" s="127">
        <v>30.929999999999986</v>
      </c>
      <c r="P72" s="128">
        <v>33.689999999999969</v>
      </c>
      <c r="R72" s="38"/>
      <c r="S72" s="38"/>
    </row>
    <row r="73" spans="1:19" x14ac:dyDescent="0.25">
      <c r="A73" s="11"/>
      <c r="B73" s="36"/>
      <c r="C73" s="39"/>
      <c r="D73" s="36"/>
      <c r="E73" s="38"/>
      <c r="F73" s="38"/>
      <c r="G73" s="38"/>
      <c r="I73" s="11">
        <v>68</v>
      </c>
      <c r="J73" s="421">
        <v>6.8099999999999961</v>
      </c>
      <c r="K73" s="140">
        <v>13.599999999999996</v>
      </c>
      <c r="L73" s="140">
        <v>15.099999999999996</v>
      </c>
      <c r="M73" s="126">
        <v>23.010000000000009</v>
      </c>
      <c r="N73" s="127">
        <v>28.25</v>
      </c>
      <c r="O73" s="127">
        <v>31.169999999999987</v>
      </c>
      <c r="P73" s="128">
        <v>33.939999999999969</v>
      </c>
      <c r="R73" s="38"/>
      <c r="S73" s="38"/>
    </row>
    <row r="74" spans="1:19" x14ac:dyDescent="0.25">
      <c r="A74" s="11"/>
      <c r="B74" s="36"/>
      <c r="C74" s="39"/>
      <c r="D74" s="36"/>
      <c r="E74" s="38"/>
      <c r="F74" s="38"/>
      <c r="G74" s="38"/>
      <c r="I74" s="11">
        <v>69</v>
      </c>
      <c r="J74" s="421">
        <v>6.8699999999999966</v>
      </c>
      <c r="K74" s="140">
        <v>13.739999999999997</v>
      </c>
      <c r="L74" s="140">
        <v>15.239999999999997</v>
      </c>
      <c r="M74" s="126">
        <v>23.230000000000008</v>
      </c>
      <c r="N74" s="127">
        <v>28.48</v>
      </c>
      <c r="O74" s="127">
        <v>31.409999999999986</v>
      </c>
      <c r="P74" s="128">
        <v>34.189999999999969</v>
      </c>
      <c r="R74" s="38"/>
      <c r="S74" s="38"/>
    </row>
    <row r="75" spans="1:19" x14ac:dyDescent="0.25">
      <c r="A75" s="11"/>
      <c r="B75" s="36"/>
      <c r="C75" s="39"/>
      <c r="D75" s="36"/>
      <c r="E75" s="38"/>
      <c r="F75" s="38"/>
      <c r="G75" s="38"/>
      <c r="I75" s="11">
        <v>70</v>
      </c>
      <c r="J75" s="421">
        <v>6.9399999999999968</v>
      </c>
      <c r="K75" s="140">
        <v>13.879999999999997</v>
      </c>
      <c r="L75" s="140">
        <v>15.379999999999997</v>
      </c>
      <c r="M75" s="126">
        <v>23.45000000000001</v>
      </c>
      <c r="N75" s="127">
        <v>28.710000000000004</v>
      </c>
      <c r="O75" s="127">
        <v>31.649999999999984</v>
      </c>
      <c r="P75" s="128">
        <v>34.439999999999976</v>
      </c>
      <c r="R75" s="38"/>
      <c r="S75" s="38"/>
    </row>
    <row r="76" spans="1:19" x14ac:dyDescent="0.25">
      <c r="I76" s="11" t="s">
        <v>11</v>
      </c>
      <c r="J76" s="421">
        <v>3.930000000000001</v>
      </c>
      <c r="K76" s="120">
        <v>6.5800000000000027</v>
      </c>
      <c r="L76" s="116">
        <v>8.0800000000000018</v>
      </c>
      <c r="M76" s="126">
        <v>12.31</v>
      </c>
      <c r="N76" s="127">
        <v>16.740000000000002</v>
      </c>
      <c r="O76" s="127">
        <v>18.819999999999997</v>
      </c>
      <c r="P76" s="128">
        <v>20.359999999999992</v>
      </c>
      <c r="R76" s="38"/>
    </row>
    <row r="77" spans="1:19" x14ac:dyDescent="0.25">
      <c r="A77" s="11"/>
      <c r="B77" s="36"/>
      <c r="C77" s="36"/>
      <c r="D77" s="36"/>
      <c r="E77" s="36"/>
      <c r="F77" s="36"/>
      <c r="G77" s="36"/>
      <c r="I77" s="11" t="s">
        <v>21</v>
      </c>
      <c r="J77" s="425">
        <v>10.509999999999998</v>
      </c>
      <c r="K77" s="122">
        <v>20.98</v>
      </c>
      <c r="L77" s="125">
        <v>20.98</v>
      </c>
      <c r="M77" s="129">
        <v>32.960000000000015</v>
      </c>
      <c r="N77" s="130">
        <v>44.59</v>
      </c>
      <c r="O77" s="130">
        <v>53.75</v>
      </c>
      <c r="P77" s="131">
        <v>63.989999999999988</v>
      </c>
    </row>
    <row r="78" spans="1:19" x14ac:dyDescent="0.25">
      <c r="A78" s="41"/>
      <c r="B78" s="36"/>
      <c r="C78" s="36"/>
      <c r="D78" s="36"/>
      <c r="E78" s="36"/>
      <c r="F78" s="36"/>
      <c r="G78" s="36"/>
    </row>
    <row r="79" spans="1:19" x14ac:dyDescent="0.25">
      <c r="B79" s="36"/>
      <c r="G79" s="30"/>
      <c r="H79" s="6"/>
      <c r="I79" s="81" t="s">
        <v>157</v>
      </c>
      <c r="J79" s="37"/>
      <c r="K79" s="30"/>
      <c r="L79" s="331">
        <v>0.2</v>
      </c>
      <c r="M79" s="427"/>
      <c r="N79" s="427"/>
      <c r="O79" s="427"/>
      <c r="P79" s="427"/>
      <c r="Q79" s="427"/>
    </row>
    <row r="80" spans="1:19" x14ac:dyDescent="0.25">
      <c r="B80" s="36"/>
      <c r="D80" s="36"/>
      <c r="E80" s="36"/>
      <c r="F80" s="36"/>
      <c r="G80" s="37"/>
      <c r="H80" s="6"/>
      <c r="I80" s="19"/>
      <c r="J80" s="19"/>
      <c r="K80" s="19"/>
      <c r="L80" s="427"/>
      <c r="M80" s="427"/>
      <c r="N80" s="428"/>
      <c r="O80" s="19"/>
      <c r="P80" s="19"/>
      <c r="Q80" s="19"/>
    </row>
    <row r="81" spans="7:16" x14ac:dyDescent="0.25">
      <c r="G81" s="6"/>
      <c r="H81" s="6"/>
      <c r="I81" s="6"/>
      <c r="J81" s="68"/>
      <c r="K81" s="68"/>
      <c r="L81" s="68"/>
      <c r="M81" s="68"/>
      <c r="N81" s="68"/>
      <c r="O81" s="68"/>
      <c r="P81" s="6"/>
    </row>
    <row r="82" spans="7:16" x14ac:dyDescent="0.25">
      <c r="G82" s="6"/>
      <c r="H82" s="6"/>
      <c r="I82" s="6"/>
      <c r="J82" s="68"/>
      <c r="K82" s="68"/>
      <c r="L82" s="68"/>
      <c r="M82" s="68"/>
      <c r="N82" s="68"/>
      <c r="O82" s="68"/>
      <c r="P82" s="6"/>
    </row>
  </sheetData>
  <mergeCells count="5">
    <mergeCell ref="D4:G4"/>
    <mergeCell ref="M4:P4"/>
    <mergeCell ref="K4:L4"/>
    <mergeCell ref="A4:C4"/>
    <mergeCell ref="I4:J4"/>
  </mergeCells>
  <phoneticPr fontId="5" type="noConversion"/>
  <printOptions gridLines="1"/>
  <pageMargins left="0.2" right="0.2" top="0.2" bottom="0.2" header="0.2" footer="0.17"/>
  <pageSetup scale="76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CC"/>
  </sheetPr>
  <dimension ref="A1:M24"/>
  <sheetViews>
    <sheetView workbookViewId="0">
      <selection activeCell="H2" sqref="H2"/>
    </sheetView>
  </sheetViews>
  <sheetFormatPr defaultColWidth="9.109375" defaultRowHeight="15" x14ac:dyDescent="0.25"/>
  <cols>
    <col min="1" max="1" width="13.5546875" style="4" customWidth="1"/>
    <col min="2" max="6" width="9.109375" style="4"/>
    <col min="7" max="7" width="10.88671875" style="4" customWidth="1"/>
    <col min="8" max="8" width="9.109375" style="4"/>
    <col min="9" max="9" width="13.6640625" style="4" customWidth="1"/>
    <col min="10" max="16384" width="9.109375" style="4"/>
  </cols>
  <sheetData>
    <row r="1" spans="1:13" ht="15.6" x14ac:dyDescent="0.3">
      <c r="A1" s="104" t="s">
        <v>114</v>
      </c>
      <c r="B1" s="124"/>
      <c r="C1" s="124"/>
      <c r="D1" s="124"/>
      <c r="E1" s="1051" t="s">
        <v>166</v>
      </c>
      <c r="F1" s="1062"/>
      <c r="G1" s="1062"/>
      <c r="H1" s="1051" t="s">
        <v>685</v>
      </c>
      <c r="I1" s="1062"/>
    </row>
    <row r="2" spans="1:13" ht="15.6" x14ac:dyDescent="0.3">
      <c r="A2" s="2"/>
      <c r="B2" s="6"/>
      <c r="C2" s="6"/>
      <c r="D2" s="6"/>
      <c r="E2" s="352" t="s">
        <v>716</v>
      </c>
      <c r="F2" s="6"/>
      <c r="G2" s="305"/>
      <c r="H2" s="2" t="s">
        <v>717</v>
      </c>
    </row>
    <row r="3" spans="1:13" ht="15.6" x14ac:dyDescent="0.3">
      <c r="A3" s="3"/>
    </row>
    <row r="4" spans="1:13" ht="15.6" x14ac:dyDescent="0.3">
      <c r="B4" s="1121" t="s">
        <v>184</v>
      </c>
      <c r="C4" s="1158"/>
      <c r="D4" s="1158"/>
      <c r="E4" s="1158"/>
      <c r="F4" s="1158"/>
      <c r="G4" s="1158"/>
      <c r="H4" s="1158"/>
      <c r="I4" s="1122"/>
    </row>
    <row r="5" spans="1:13" ht="15.6" x14ac:dyDescent="0.3">
      <c r="A5" s="76"/>
      <c r="B5" s="1166" t="s">
        <v>24</v>
      </c>
      <c r="C5" s="1167"/>
      <c r="D5" s="1168"/>
      <c r="E5" s="1166" t="s">
        <v>36</v>
      </c>
      <c r="F5" s="1168"/>
      <c r="G5" s="1166" t="s">
        <v>35</v>
      </c>
      <c r="H5" s="1168"/>
      <c r="I5" s="54" t="s">
        <v>127</v>
      </c>
    </row>
    <row r="6" spans="1:13" ht="31.5" customHeight="1" x14ac:dyDescent="0.25">
      <c r="A6" s="53" t="s">
        <v>37</v>
      </c>
      <c r="B6" s="143" t="s">
        <v>16</v>
      </c>
      <c r="C6" s="144" t="s">
        <v>32</v>
      </c>
      <c r="D6" s="145" t="s">
        <v>33</v>
      </c>
      <c r="E6" s="143" t="s">
        <v>32</v>
      </c>
      <c r="F6" s="145" t="s">
        <v>33</v>
      </c>
      <c r="G6" s="143" t="s">
        <v>33</v>
      </c>
      <c r="H6" s="145" t="s">
        <v>34</v>
      </c>
      <c r="I6" s="54" t="s">
        <v>34</v>
      </c>
    </row>
    <row r="7" spans="1:13" x14ac:dyDescent="0.25">
      <c r="A7" s="49">
        <v>1</v>
      </c>
      <c r="B7" s="283">
        <v>1.3800000000000001</v>
      </c>
      <c r="C7" s="284">
        <v>1.63</v>
      </c>
      <c r="D7" s="285">
        <v>1.75</v>
      </c>
      <c r="E7" s="283">
        <v>1.71</v>
      </c>
      <c r="F7" s="285">
        <v>2.17</v>
      </c>
      <c r="G7" s="283">
        <v>2.54</v>
      </c>
      <c r="H7" s="285">
        <v>2.88</v>
      </c>
      <c r="I7" s="286">
        <v>3.2</v>
      </c>
    </row>
    <row r="8" spans="1:13" x14ac:dyDescent="0.25">
      <c r="A8" s="49">
        <v>2</v>
      </c>
      <c r="B8" s="283">
        <v>1.3800000000000001</v>
      </c>
      <c r="C8" s="284">
        <v>1.63</v>
      </c>
      <c r="D8" s="285">
        <v>1.75</v>
      </c>
      <c r="E8" s="283">
        <v>1.71</v>
      </c>
      <c r="F8" s="285">
        <v>2.17</v>
      </c>
      <c r="G8" s="283">
        <v>2.54</v>
      </c>
      <c r="H8" s="285">
        <v>2.88</v>
      </c>
      <c r="I8" s="286">
        <v>3.2</v>
      </c>
    </row>
    <row r="9" spans="1:13" x14ac:dyDescent="0.25">
      <c r="A9" s="49">
        <v>3</v>
      </c>
      <c r="B9" s="283">
        <v>1.3800000000000001</v>
      </c>
      <c r="C9" s="284">
        <v>1.63</v>
      </c>
      <c r="D9" s="285">
        <v>1.75</v>
      </c>
      <c r="E9" s="283">
        <v>1.71</v>
      </c>
      <c r="F9" s="285">
        <v>2.17</v>
      </c>
      <c r="G9" s="283">
        <v>2.54</v>
      </c>
      <c r="H9" s="285">
        <v>2.88</v>
      </c>
      <c r="I9" s="286">
        <v>3.2</v>
      </c>
    </row>
    <row r="10" spans="1:13" x14ac:dyDescent="0.25">
      <c r="A10" s="49">
        <v>4</v>
      </c>
      <c r="B10" s="283">
        <v>1.3800000000000001</v>
      </c>
      <c r="C10" s="284">
        <v>1.63</v>
      </c>
      <c r="D10" s="285">
        <v>1.75</v>
      </c>
      <c r="E10" s="283">
        <v>1.71</v>
      </c>
      <c r="F10" s="285">
        <v>2.17</v>
      </c>
      <c r="G10" s="283">
        <v>2.54</v>
      </c>
      <c r="H10" s="285">
        <v>2.88</v>
      </c>
      <c r="I10" s="286">
        <v>3.2</v>
      </c>
    </row>
    <row r="11" spans="1:13" x14ac:dyDescent="0.25">
      <c r="A11" s="49">
        <v>5</v>
      </c>
      <c r="B11" s="283">
        <v>1.46</v>
      </c>
      <c r="C11" s="284">
        <v>1.74</v>
      </c>
      <c r="D11" s="285">
        <v>1.91</v>
      </c>
      <c r="E11" s="283">
        <v>1.82</v>
      </c>
      <c r="F11" s="285">
        <v>2.3199999999999998</v>
      </c>
      <c r="G11" s="283">
        <v>2.7</v>
      </c>
      <c r="H11" s="285">
        <v>3.05</v>
      </c>
      <c r="I11" s="286">
        <v>3.3800000000000003</v>
      </c>
    </row>
    <row r="12" spans="1:13" x14ac:dyDescent="0.25">
      <c r="A12" s="49">
        <v>6</v>
      </c>
      <c r="B12" s="283">
        <v>1.46</v>
      </c>
      <c r="C12" s="284">
        <v>1.74</v>
      </c>
      <c r="D12" s="285">
        <v>1.91</v>
      </c>
      <c r="E12" s="283">
        <v>1.82</v>
      </c>
      <c r="F12" s="285">
        <v>2.3199999999999998</v>
      </c>
      <c r="G12" s="283">
        <v>2.7</v>
      </c>
      <c r="H12" s="285">
        <v>3.05</v>
      </c>
      <c r="I12" s="286">
        <v>3.3800000000000003</v>
      </c>
    </row>
    <row r="13" spans="1:13" x14ac:dyDescent="0.25">
      <c r="A13" s="49">
        <v>7</v>
      </c>
      <c r="B13" s="283">
        <v>1.46</v>
      </c>
      <c r="C13" s="284">
        <v>1.74</v>
      </c>
      <c r="D13" s="285">
        <v>1.91</v>
      </c>
      <c r="E13" s="283">
        <v>1.82</v>
      </c>
      <c r="F13" s="285">
        <v>2.3199999999999998</v>
      </c>
      <c r="G13" s="283">
        <v>2.7</v>
      </c>
      <c r="H13" s="285">
        <v>3.05</v>
      </c>
      <c r="I13" s="286">
        <v>3.3800000000000003</v>
      </c>
    </row>
    <row r="14" spans="1:13" x14ac:dyDescent="0.25">
      <c r="A14" s="49">
        <v>8</v>
      </c>
      <c r="B14" s="283">
        <v>1.46</v>
      </c>
      <c r="C14" s="284">
        <v>1.74</v>
      </c>
      <c r="D14" s="285">
        <v>1.91</v>
      </c>
      <c r="E14" s="283">
        <v>1.82</v>
      </c>
      <c r="F14" s="285">
        <v>2.3199999999999998</v>
      </c>
      <c r="G14" s="283">
        <v>2.7</v>
      </c>
      <c r="H14" s="285">
        <v>3.05</v>
      </c>
      <c r="I14" s="286">
        <v>3.3800000000000003</v>
      </c>
    </row>
    <row r="15" spans="1:13" x14ac:dyDescent="0.25">
      <c r="A15" s="49">
        <v>9</v>
      </c>
      <c r="B15" s="283">
        <v>1.61</v>
      </c>
      <c r="C15" s="284">
        <v>1.92</v>
      </c>
      <c r="D15" s="285">
        <v>2.16</v>
      </c>
      <c r="E15" s="283">
        <v>2.0499999999999998</v>
      </c>
      <c r="F15" s="285">
        <v>2.59</v>
      </c>
      <c r="G15" s="283">
        <v>2.95</v>
      </c>
      <c r="H15" s="285">
        <v>3.3099999999999996</v>
      </c>
      <c r="I15" s="286">
        <v>3.6500000000000004</v>
      </c>
      <c r="M15" s="4" t="s">
        <v>230</v>
      </c>
    </row>
    <row r="16" spans="1:13" x14ac:dyDescent="0.25">
      <c r="A16" s="49">
        <v>10</v>
      </c>
      <c r="B16" s="283">
        <v>1.61</v>
      </c>
      <c r="C16" s="284">
        <v>1.92</v>
      </c>
      <c r="D16" s="285">
        <v>2.16</v>
      </c>
      <c r="E16" s="283">
        <v>2.0499999999999998</v>
      </c>
      <c r="F16" s="285">
        <v>2.59</v>
      </c>
      <c r="G16" s="283">
        <v>2.95</v>
      </c>
      <c r="H16" s="285">
        <v>3.3099999999999996</v>
      </c>
      <c r="I16" s="286">
        <v>3.6500000000000004</v>
      </c>
    </row>
    <row r="17" spans="1:9" x14ac:dyDescent="0.25">
      <c r="A17" s="49">
        <v>11</v>
      </c>
      <c r="B17" s="283">
        <v>1.61</v>
      </c>
      <c r="C17" s="284">
        <v>1.92</v>
      </c>
      <c r="D17" s="285">
        <v>2.16</v>
      </c>
      <c r="E17" s="283">
        <v>2.0499999999999998</v>
      </c>
      <c r="F17" s="285">
        <v>2.59</v>
      </c>
      <c r="G17" s="283">
        <v>2.95</v>
      </c>
      <c r="H17" s="285">
        <v>3.3099999999999996</v>
      </c>
      <c r="I17" s="286">
        <v>3.6500000000000004</v>
      </c>
    </row>
    <row r="18" spans="1:9" x14ac:dyDescent="0.25">
      <c r="A18" s="49">
        <v>12</v>
      </c>
      <c r="B18" s="283">
        <v>1.61</v>
      </c>
      <c r="C18" s="284">
        <v>1.92</v>
      </c>
      <c r="D18" s="285">
        <v>2.16</v>
      </c>
      <c r="E18" s="283">
        <v>2.0499999999999998</v>
      </c>
      <c r="F18" s="285">
        <v>2.59</v>
      </c>
      <c r="G18" s="283">
        <v>2.95</v>
      </c>
      <c r="H18" s="285">
        <v>3.3099999999999996</v>
      </c>
      <c r="I18" s="286">
        <v>3.6500000000000004</v>
      </c>
    </row>
    <row r="19" spans="1:9" x14ac:dyDescent="0.25">
      <c r="A19" s="49">
        <v>13</v>
      </c>
      <c r="B19" s="283">
        <v>1.87</v>
      </c>
      <c r="C19" s="284">
        <v>2.21</v>
      </c>
      <c r="D19" s="285">
        <v>2.5500000000000003</v>
      </c>
      <c r="E19" s="283">
        <v>2.4300000000000002</v>
      </c>
      <c r="F19" s="285">
        <v>2.92</v>
      </c>
      <c r="G19" s="283">
        <v>3.29</v>
      </c>
      <c r="H19" s="285">
        <v>3.6599999999999997</v>
      </c>
      <c r="I19" s="286">
        <v>4.0100000000000007</v>
      </c>
    </row>
    <row r="20" spans="1:9" x14ac:dyDescent="0.25">
      <c r="A20" s="49">
        <v>14</v>
      </c>
      <c r="B20" s="283">
        <v>1.87</v>
      </c>
      <c r="C20" s="284">
        <v>2.21</v>
      </c>
      <c r="D20" s="285">
        <v>2.5500000000000003</v>
      </c>
      <c r="E20" s="283">
        <v>2.4300000000000002</v>
      </c>
      <c r="F20" s="285">
        <v>2.92</v>
      </c>
      <c r="G20" s="283">
        <v>3.29</v>
      </c>
      <c r="H20" s="285">
        <v>3.6599999999999997</v>
      </c>
      <c r="I20" s="286">
        <v>4.0100000000000007</v>
      </c>
    </row>
    <row r="21" spans="1:9" x14ac:dyDescent="0.25">
      <c r="A21" s="49">
        <v>15</v>
      </c>
      <c r="B21" s="283">
        <v>1.87</v>
      </c>
      <c r="C21" s="284">
        <v>2.21</v>
      </c>
      <c r="D21" s="285">
        <v>2.5500000000000003</v>
      </c>
      <c r="E21" s="283">
        <v>2.4300000000000002</v>
      </c>
      <c r="F21" s="285">
        <v>2.92</v>
      </c>
      <c r="G21" s="283">
        <v>3.29</v>
      </c>
      <c r="H21" s="285">
        <v>3.6599999999999997</v>
      </c>
      <c r="I21" s="286">
        <v>4.0100000000000007</v>
      </c>
    </row>
    <row r="22" spans="1:9" x14ac:dyDescent="0.25">
      <c r="A22" s="50">
        <v>15.999000000000001</v>
      </c>
      <c r="B22" s="287">
        <v>1.87</v>
      </c>
      <c r="C22" s="288">
        <v>2.21</v>
      </c>
      <c r="D22" s="289">
        <v>2.5500000000000003</v>
      </c>
      <c r="E22" s="287">
        <v>2.4300000000000002</v>
      </c>
      <c r="F22" s="289">
        <v>2.92</v>
      </c>
      <c r="G22" s="287">
        <v>3.29</v>
      </c>
      <c r="H22" s="289">
        <v>3.6599999999999997</v>
      </c>
      <c r="I22" s="290">
        <v>4.0100000000000007</v>
      </c>
    </row>
    <row r="23" spans="1:9" x14ac:dyDescent="0.25">
      <c r="A23" s="81"/>
      <c r="B23" s="6"/>
      <c r="C23" s="6"/>
      <c r="D23" s="37"/>
      <c r="E23" s="8"/>
      <c r="F23" s="6"/>
      <c r="G23" s="6"/>
      <c r="H23" s="6"/>
      <c r="I23" s="6"/>
    </row>
    <row r="24" spans="1:9" x14ac:dyDescent="0.25">
      <c r="A24" s="81" t="s">
        <v>157</v>
      </c>
      <c r="B24" s="37"/>
      <c r="C24" s="67"/>
      <c r="D24" s="331">
        <v>0.2</v>
      </c>
      <c r="F24" s="6"/>
      <c r="G24" s="6"/>
      <c r="H24" s="6"/>
    </row>
  </sheetData>
  <mergeCells count="4">
    <mergeCell ref="B4:I4"/>
    <mergeCell ref="B5:D5"/>
    <mergeCell ref="E5:F5"/>
    <mergeCell ref="G5:H5"/>
  </mergeCells>
  <phoneticPr fontId="5" type="noConversion"/>
  <printOptions gridLines="1"/>
  <pageMargins left="0.2" right="0.2" top="0.2" bottom="0.2" header="0.22" footer="0.17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75"/>
  <sheetViews>
    <sheetView workbookViewId="0">
      <selection activeCell="F2" sqref="F2"/>
    </sheetView>
  </sheetViews>
  <sheetFormatPr defaultColWidth="9.6640625" defaultRowHeight="15" x14ac:dyDescent="0.25"/>
  <cols>
    <col min="1" max="1" width="12.77734375" style="474" customWidth="1"/>
    <col min="2" max="2" width="13.88671875" style="474" customWidth="1"/>
    <col min="3" max="3" width="13.21875" style="474" customWidth="1"/>
    <col min="4" max="4" width="12.6640625" style="474" customWidth="1"/>
    <col min="5" max="16384" width="9.6640625" style="474"/>
  </cols>
  <sheetData>
    <row r="1" spans="1:8" ht="15.6" x14ac:dyDescent="0.3">
      <c r="A1" s="477" t="s">
        <v>346</v>
      </c>
      <c r="B1" s="477"/>
      <c r="C1" s="477"/>
      <c r="D1" s="1053" t="s">
        <v>166</v>
      </c>
      <c r="E1" s="1053"/>
      <c r="F1" s="1051" t="s">
        <v>685</v>
      </c>
      <c r="G1" s="1053"/>
      <c r="H1" s="947"/>
    </row>
    <row r="2" spans="1:8" ht="15.6" x14ac:dyDescent="0.3">
      <c r="D2" s="483" t="s">
        <v>718</v>
      </c>
      <c r="F2" s="483" t="s">
        <v>719</v>
      </c>
    </row>
    <row r="3" spans="1:8" ht="30" x14ac:dyDescent="0.25">
      <c r="A3" s="756" t="s">
        <v>345</v>
      </c>
      <c r="B3" s="756" t="s">
        <v>205</v>
      </c>
      <c r="C3" s="756" t="s">
        <v>344</v>
      </c>
      <c r="D3" s="756" t="s">
        <v>343</v>
      </c>
    </row>
    <row r="4" spans="1:8" x14ac:dyDescent="0.25">
      <c r="A4" s="458">
        <v>1</v>
      </c>
      <c r="B4" s="754">
        <v>2.63</v>
      </c>
      <c r="C4" s="755">
        <v>1.8199999999999998</v>
      </c>
      <c r="D4" s="754">
        <v>2.5099999999999998</v>
      </c>
    </row>
    <row r="5" spans="1:8" x14ac:dyDescent="0.25">
      <c r="A5" s="458">
        <v>2</v>
      </c>
      <c r="B5" s="754">
        <v>3.12</v>
      </c>
      <c r="C5" s="754">
        <v>2.3099999999999996</v>
      </c>
      <c r="D5" s="754">
        <v>3</v>
      </c>
    </row>
    <row r="6" spans="1:8" x14ac:dyDescent="0.25">
      <c r="A6" s="458">
        <v>3</v>
      </c>
      <c r="B6" s="754">
        <v>3.6100000000000003</v>
      </c>
      <c r="C6" s="754">
        <v>2.8</v>
      </c>
      <c r="D6" s="754">
        <v>3.49</v>
      </c>
    </row>
    <row r="7" spans="1:8" x14ac:dyDescent="0.25">
      <c r="A7" s="458">
        <v>4</v>
      </c>
      <c r="B7" s="754">
        <v>4.1000000000000005</v>
      </c>
      <c r="C7" s="754">
        <v>3.29</v>
      </c>
      <c r="D7" s="754">
        <v>3.9800000000000004</v>
      </c>
    </row>
    <row r="8" spans="1:8" x14ac:dyDescent="0.25">
      <c r="A8" s="458">
        <v>5</v>
      </c>
      <c r="B8" s="754">
        <v>4.5900000000000007</v>
      </c>
      <c r="C8" s="754">
        <v>3.7800000000000002</v>
      </c>
      <c r="D8" s="754">
        <v>4.4700000000000006</v>
      </c>
    </row>
    <row r="9" spans="1:8" x14ac:dyDescent="0.25">
      <c r="A9" s="458">
        <v>6</v>
      </c>
      <c r="B9" s="754">
        <v>5.080000000000001</v>
      </c>
      <c r="C9" s="754">
        <v>4.2700000000000005</v>
      </c>
      <c r="D9" s="754">
        <v>4.9600000000000009</v>
      </c>
    </row>
    <row r="10" spans="1:8" x14ac:dyDescent="0.25">
      <c r="A10" s="458">
        <v>7</v>
      </c>
      <c r="B10" s="754">
        <v>5.5700000000000012</v>
      </c>
      <c r="C10" s="754">
        <v>4.7600000000000007</v>
      </c>
      <c r="D10" s="754">
        <v>5.4500000000000011</v>
      </c>
    </row>
    <row r="11" spans="1:8" x14ac:dyDescent="0.25">
      <c r="A11" s="458">
        <v>8</v>
      </c>
      <c r="B11" s="754">
        <v>6.0500000000000007</v>
      </c>
      <c r="C11" s="754">
        <v>5.24</v>
      </c>
      <c r="D11" s="754">
        <v>5.9300000000000015</v>
      </c>
    </row>
    <row r="12" spans="1:8" x14ac:dyDescent="0.25">
      <c r="A12" s="458">
        <v>9</v>
      </c>
      <c r="B12" s="754">
        <v>6.5300000000000011</v>
      </c>
      <c r="C12" s="754">
        <v>5.7200000000000006</v>
      </c>
      <c r="D12" s="754">
        <v>6.4100000000000019</v>
      </c>
    </row>
    <row r="13" spans="1:8" x14ac:dyDescent="0.25">
      <c r="A13" s="458">
        <v>10</v>
      </c>
      <c r="B13" s="754">
        <v>7.0100000000000016</v>
      </c>
      <c r="C13" s="754">
        <v>6.2000000000000011</v>
      </c>
      <c r="D13" s="754">
        <v>6.8900000000000023</v>
      </c>
    </row>
    <row r="14" spans="1:8" x14ac:dyDescent="0.25">
      <c r="A14" s="458">
        <v>11</v>
      </c>
      <c r="B14" s="754">
        <v>7.490000000000002</v>
      </c>
      <c r="C14" s="754">
        <v>6.6800000000000015</v>
      </c>
      <c r="D14" s="754">
        <v>7.3700000000000028</v>
      </c>
    </row>
    <row r="15" spans="1:8" x14ac:dyDescent="0.25">
      <c r="A15" s="458">
        <v>12</v>
      </c>
      <c r="B15" s="754">
        <v>7.9700000000000024</v>
      </c>
      <c r="C15" s="754">
        <v>7.1600000000000019</v>
      </c>
      <c r="D15" s="754">
        <v>7.8500000000000032</v>
      </c>
    </row>
    <row r="16" spans="1:8" x14ac:dyDescent="0.25">
      <c r="A16" s="458">
        <v>13</v>
      </c>
      <c r="B16" s="754">
        <v>8.4500000000000028</v>
      </c>
      <c r="C16" s="754">
        <v>7.6400000000000023</v>
      </c>
      <c r="D16" s="754">
        <v>8.3300000000000036</v>
      </c>
    </row>
    <row r="17" spans="1:4" x14ac:dyDescent="0.25">
      <c r="A17" s="458">
        <v>14</v>
      </c>
      <c r="B17" s="754">
        <v>8.9300000000000033</v>
      </c>
      <c r="C17" s="754">
        <v>8.1200000000000028</v>
      </c>
      <c r="D17" s="754">
        <v>8.8100000000000041</v>
      </c>
    </row>
    <row r="18" spans="1:4" x14ac:dyDescent="0.25">
      <c r="A18" s="458">
        <v>15</v>
      </c>
      <c r="B18" s="754">
        <v>9.4100000000000037</v>
      </c>
      <c r="C18" s="754">
        <v>8.6000000000000032</v>
      </c>
      <c r="D18" s="754">
        <v>9.2900000000000045</v>
      </c>
    </row>
    <row r="19" spans="1:4" x14ac:dyDescent="0.25">
      <c r="A19" s="458">
        <v>16</v>
      </c>
      <c r="B19" s="754">
        <v>9.8900000000000041</v>
      </c>
      <c r="C19" s="754">
        <v>9.0800000000000036</v>
      </c>
      <c r="D19" s="754">
        <v>9.7700000000000049</v>
      </c>
    </row>
    <row r="20" spans="1:4" x14ac:dyDescent="0.25">
      <c r="A20" s="458">
        <v>17</v>
      </c>
      <c r="B20" s="754">
        <v>10.370000000000005</v>
      </c>
      <c r="C20" s="754">
        <v>9.5600000000000041</v>
      </c>
      <c r="D20" s="754">
        <v>10.250000000000005</v>
      </c>
    </row>
    <row r="21" spans="1:4" x14ac:dyDescent="0.25">
      <c r="A21" s="458">
        <v>18</v>
      </c>
      <c r="B21" s="754">
        <v>10.850000000000005</v>
      </c>
      <c r="C21" s="754">
        <v>10.040000000000004</v>
      </c>
      <c r="D21" s="754">
        <v>10.730000000000006</v>
      </c>
    </row>
    <row r="22" spans="1:4" x14ac:dyDescent="0.25">
      <c r="A22" s="458">
        <v>19</v>
      </c>
      <c r="B22" s="754">
        <v>11.330000000000005</v>
      </c>
      <c r="C22" s="754">
        <v>10.520000000000005</v>
      </c>
      <c r="D22" s="754">
        <v>11.210000000000006</v>
      </c>
    </row>
    <row r="23" spans="1:4" x14ac:dyDescent="0.25">
      <c r="A23" s="458">
        <v>20</v>
      </c>
      <c r="B23" s="754">
        <v>11.810000000000006</v>
      </c>
      <c r="C23" s="754">
        <v>11.000000000000005</v>
      </c>
      <c r="D23" s="754">
        <v>11.690000000000007</v>
      </c>
    </row>
    <row r="24" spans="1:4" x14ac:dyDescent="0.25">
      <c r="A24" s="458">
        <v>21</v>
      </c>
      <c r="B24" s="754">
        <v>12.290000000000006</v>
      </c>
      <c r="C24" s="754">
        <v>11.480000000000006</v>
      </c>
      <c r="D24" s="754">
        <v>12.170000000000007</v>
      </c>
    </row>
    <row r="25" spans="1:4" x14ac:dyDescent="0.25">
      <c r="A25" s="458">
        <v>22</v>
      </c>
      <c r="B25" s="754">
        <v>12.770000000000007</v>
      </c>
      <c r="C25" s="754">
        <v>11.960000000000006</v>
      </c>
      <c r="D25" s="754">
        <v>12.650000000000007</v>
      </c>
    </row>
    <row r="26" spans="1:4" x14ac:dyDescent="0.25">
      <c r="A26" s="458">
        <v>23</v>
      </c>
      <c r="B26" s="754">
        <v>13.250000000000007</v>
      </c>
      <c r="C26" s="754">
        <v>12.440000000000007</v>
      </c>
      <c r="D26" s="754">
        <v>13.130000000000008</v>
      </c>
    </row>
    <row r="27" spans="1:4" x14ac:dyDescent="0.25">
      <c r="A27" s="458">
        <v>24</v>
      </c>
      <c r="B27" s="754">
        <v>13.730000000000008</v>
      </c>
      <c r="C27" s="754">
        <v>12.920000000000007</v>
      </c>
      <c r="D27" s="754">
        <v>13.610000000000008</v>
      </c>
    </row>
    <row r="28" spans="1:4" x14ac:dyDescent="0.25">
      <c r="A28" s="458">
        <v>25</v>
      </c>
      <c r="B28" s="754">
        <v>14.210000000000008</v>
      </c>
      <c r="C28" s="754">
        <v>13.400000000000007</v>
      </c>
      <c r="D28" s="754">
        <v>14.090000000000009</v>
      </c>
    </row>
    <row r="29" spans="1:4" x14ac:dyDescent="0.25">
      <c r="A29" s="458">
        <v>26</v>
      </c>
      <c r="B29" s="754">
        <v>14.690000000000008</v>
      </c>
      <c r="C29" s="754">
        <v>13.880000000000008</v>
      </c>
      <c r="D29" s="754">
        <v>14.570000000000009</v>
      </c>
    </row>
    <row r="30" spans="1:4" x14ac:dyDescent="0.25">
      <c r="A30" s="458">
        <v>27</v>
      </c>
      <c r="B30" s="754">
        <v>15.170000000000009</v>
      </c>
      <c r="C30" s="754">
        <v>14.360000000000008</v>
      </c>
      <c r="D30" s="754">
        <v>15.05000000000001</v>
      </c>
    </row>
    <row r="31" spans="1:4" x14ac:dyDescent="0.25">
      <c r="A31" s="458">
        <v>28</v>
      </c>
      <c r="B31" s="754">
        <v>15.650000000000009</v>
      </c>
      <c r="C31" s="754">
        <v>14.840000000000009</v>
      </c>
      <c r="D31" s="754">
        <v>15.53000000000001</v>
      </c>
    </row>
    <row r="32" spans="1:4" x14ac:dyDescent="0.25">
      <c r="A32" s="458">
        <v>29</v>
      </c>
      <c r="B32" s="754">
        <v>16.13000000000001</v>
      </c>
      <c r="C32" s="754">
        <v>15.320000000000009</v>
      </c>
      <c r="D32" s="754">
        <v>16.010000000000009</v>
      </c>
    </row>
    <row r="33" spans="1:4" x14ac:dyDescent="0.25">
      <c r="A33" s="458">
        <v>30</v>
      </c>
      <c r="B33" s="754">
        <v>16.61000000000001</v>
      </c>
      <c r="C33" s="754">
        <v>15.80000000000001</v>
      </c>
      <c r="D33" s="754">
        <v>16.490000000000009</v>
      </c>
    </row>
    <row r="34" spans="1:4" x14ac:dyDescent="0.25">
      <c r="A34" s="458">
        <v>31</v>
      </c>
      <c r="B34" s="754">
        <v>17.090000000000011</v>
      </c>
      <c r="C34" s="754">
        <v>16.280000000000008</v>
      </c>
      <c r="D34" s="754">
        <v>16.97000000000001</v>
      </c>
    </row>
    <row r="35" spans="1:4" x14ac:dyDescent="0.25">
      <c r="A35" s="458">
        <v>32</v>
      </c>
      <c r="B35" s="754">
        <v>17.570000000000011</v>
      </c>
      <c r="C35" s="754">
        <v>16.760000000000009</v>
      </c>
      <c r="D35" s="754">
        <v>17.45000000000001</v>
      </c>
    </row>
    <row r="36" spans="1:4" x14ac:dyDescent="0.25">
      <c r="A36" s="458">
        <v>33</v>
      </c>
      <c r="B36" s="754">
        <v>18.050000000000011</v>
      </c>
      <c r="C36" s="754">
        <v>17.240000000000009</v>
      </c>
      <c r="D36" s="754">
        <v>17.93000000000001</v>
      </c>
    </row>
    <row r="37" spans="1:4" x14ac:dyDescent="0.25">
      <c r="A37" s="458">
        <v>34</v>
      </c>
      <c r="B37" s="754">
        <v>18.530000000000012</v>
      </c>
      <c r="C37" s="754">
        <v>17.72000000000001</v>
      </c>
      <c r="D37" s="754">
        <v>18.410000000000011</v>
      </c>
    </row>
    <row r="38" spans="1:4" x14ac:dyDescent="0.25">
      <c r="A38" s="458">
        <v>35</v>
      </c>
      <c r="B38" s="754">
        <v>19.010000000000012</v>
      </c>
      <c r="C38" s="754">
        <v>18.20000000000001</v>
      </c>
      <c r="D38" s="754">
        <v>18.890000000000011</v>
      </c>
    </row>
    <row r="39" spans="1:4" x14ac:dyDescent="0.25">
      <c r="A39" s="458">
        <v>36</v>
      </c>
      <c r="B39" s="754">
        <v>19.490000000000013</v>
      </c>
      <c r="C39" s="754">
        <v>18.68000000000001</v>
      </c>
      <c r="D39" s="754">
        <v>19.370000000000012</v>
      </c>
    </row>
    <row r="40" spans="1:4" x14ac:dyDescent="0.25">
      <c r="A40" s="458">
        <v>37</v>
      </c>
      <c r="B40" s="754">
        <v>19.970000000000013</v>
      </c>
      <c r="C40" s="754">
        <v>19.160000000000011</v>
      </c>
      <c r="D40" s="754">
        <v>19.850000000000012</v>
      </c>
    </row>
    <row r="41" spans="1:4" x14ac:dyDescent="0.25">
      <c r="A41" s="458">
        <v>38</v>
      </c>
      <c r="B41" s="754">
        <v>20.450000000000014</v>
      </c>
      <c r="C41" s="754">
        <v>19.640000000000011</v>
      </c>
      <c r="D41" s="754">
        <v>20.330000000000013</v>
      </c>
    </row>
    <row r="42" spans="1:4" x14ac:dyDescent="0.25">
      <c r="A42" s="458">
        <v>39</v>
      </c>
      <c r="B42" s="754">
        <v>20.930000000000014</v>
      </c>
      <c r="C42" s="754">
        <v>20.120000000000012</v>
      </c>
      <c r="D42" s="754">
        <v>20.810000000000013</v>
      </c>
    </row>
    <row r="43" spans="1:4" x14ac:dyDescent="0.25">
      <c r="A43" s="458">
        <v>40</v>
      </c>
      <c r="B43" s="754">
        <v>21.410000000000014</v>
      </c>
      <c r="C43" s="754">
        <v>20.600000000000012</v>
      </c>
      <c r="D43" s="754">
        <v>21.290000000000013</v>
      </c>
    </row>
    <row r="44" spans="1:4" x14ac:dyDescent="0.25">
      <c r="A44" s="458">
        <v>41</v>
      </c>
      <c r="B44" s="754">
        <v>21.890000000000015</v>
      </c>
      <c r="C44" s="754">
        <v>21.080000000000013</v>
      </c>
      <c r="D44" s="754">
        <v>21.770000000000014</v>
      </c>
    </row>
    <row r="45" spans="1:4" x14ac:dyDescent="0.25">
      <c r="A45" s="458">
        <v>42</v>
      </c>
      <c r="B45" s="754">
        <v>22.370000000000015</v>
      </c>
      <c r="C45" s="754">
        <v>21.560000000000013</v>
      </c>
      <c r="D45" s="754">
        <v>22.250000000000014</v>
      </c>
    </row>
    <row r="46" spans="1:4" x14ac:dyDescent="0.25">
      <c r="A46" s="458">
        <v>43</v>
      </c>
      <c r="B46" s="754">
        <v>22.850000000000016</v>
      </c>
      <c r="C46" s="754">
        <v>22.040000000000013</v>
      </c>
      <c r="D46" s="754">
        <v>22.730000000000015</v>
      </c>
    </row>
    <row r="47" spans="1:4" x14ac:dyDescent="0.25">
      <c r="A47" s="458">
        <v>44</v>
      </c>
      <c r="B47" s="754">
        <v>23.330000000000016</v>
      </c>
      <c r="C47" s="754">
        <v>22.520000000000014</v>
      </c>
      <c r="D47" s="754">
        <v>23.210000000000015</v>
      </c>
    </row>
    <row r="48" spans="1:4" x14ac:dyDescent="0.25">
      <c r="A48" s="458">
        <v>45</v>
      </c>
      <c r="B48" s="754">
        <v>23.810000000000016</v>
      </c>
      <c r="C48" s="754">
        <v>23.000000000000014</v>
      </c>
      <c r="D48" s="754">
        <v>23.690000000000015</v>
      </c>
    </row>
    <row r="49" spans="1:4" x14ac:dyDescent="0.25">
      <c r="A49" s="458">
        <v>46</v>
      </c>
      <c r="B49" s="754">
        <v>24.290000000000017</v>
      </c>
      <c r="C49" s="754">
        <v>23.480000000000015</v>
      </c>
      <c r="D49" s="754">
        <v>24.170000000000016</v>
      </c>
    </row>
    <row r="50" spans="1:4" x14ac:dyDescent="0.25">
      <c r="A50" s="458">
        <v>47</v>
      </c>
      <c r="B50" s="754">
        <v>24.770000000000017</v>
      </c>
      <c r="C50" s="754">
        <v>23.960000000000015</v>
      </c>
      <c r="D50" s="754">
        <v>24.650000000000016</v>
      </c>
    </row>
    <row r="51" spans="1:4" x14ac:dyDescent="0.25">
      <c r="A51" s="458">
        <v>48</v>
      </c>
      <c r="B51" s="754">
        <v>25.250000000000018</v>
      </c>
      <c r="C51" s="754">
        <v>24.440000000000015</v>
      </c>
      <c r="D51" s="754">
        <v>25.130000000000017</v>
      </c>
    </row>
    <row r="52" spans="1:4" x14ac:dyDescent="0.25">
      <c r="A52" s="458">
        <v>49</v>
      </c>
      <c r="B52" s="754">
        <v>25.730000000000018</v>
      </c>
      <c r="C52" s="754">
        <v>24.920000000000016</v>
      </c>
      <c r="D52" s="754">
        <v>25.610000000000017</v>
      </c>
    </row>
    <row r="53" spans="1:4" x14ac:dyDescent="0.25">
      <c r="A53" s="458">
        <v>50</v>
      </c>
      <c r="B53" s="754">
        <v>26.210000000000019</v>
      </c>
      <c r="C53" s="754">
        <v>25.400000000000016</v>
      </c>
      <c r="D53" s="754">
        <v>26.090000000000018</v>
      </c>
    </row>
    <row r="54" spans="1:4" x14ac:dyDescent="0.25">
      <c r="A54" s="458">
        <v>51</v>
      </c>
      <c r="B54" s="754">
        <v>26.690000000000019</v>
      </c>
      <c r="C54" s="754">
        <v>25.880000000000017</v>
      </c>
      <c r="D54" s="754">
        <v>26.570000000000018</v>
      </c>
    </row>
    <row r="55" spans="1:4" x14ac:dyDescent="0.25">
      <c r="A55" s="458">
        <v>52</v>
      </c>
      <c r="B55" s="754">
        <v>27.170000000000019</v>
      </c>
      <c r="C55" s="754">
        <v>26.360000000000017</v>
      </c>
      <c r="D55" s="754">
        <v>27.050000000000018</v>
      </c>
    </row>
    <row r="56" spans="1:4" x14ac:dyDescent="0.25">
      <c r="A56" s="458">
        <v>53</v>
      </c>
      <c r="B56" s="754">
        <v>27.65000000000002</v>
      </c>
      <c r="C56" s="754">
        <v>26.840000000000018</v>
      </c>
      <c r="D56" s="754">
        <v>27.530000000000019</v>
      </c>
    </row>
    <row r="57" spans="1:4" x14ac:dyDescent="0.25">
      <c r="A57" s="458">
        <v>54</v>
      </c>
      <c r="B57" s="754">
        <v>28.13000000000002</v>
      </c>
      <c r="C57" s="754">
        <v>27.320000000000018</v>
      </c>
      <c r="D57" s="754">
        <v>28.010000000000019</v>
      </c>
    </row>
    <row r="58" spans="1:4" x14ac:dyDescent="0.25">
      <c r="A58" s="458">
        <v>55</v>
      </c>
      <c r="B58" s="754">
        <v>28.610000000000021</v>
      </c>
      <c r="C58" s="754">
        <v>27.800000000000018</v>
      </c>
      <c r="D58" s="754">
        <v>28.49000000000002</v>
      </c>
    </row>
    <row r="59" spans="1:4" x14ac:dyDescent="0.25">
      <c r="A59" s="458">
        <v>56</v>
      </c>
      <c r="B59" s="754">
        <v>29.090000000000021</v>
      </c>
      <c r="C59" s="754">
        <v>28.280000000000019</v>
      </c>
      <c r="D59" s="754">
        <v>28.97000000000002</v>
      </c>
    </row>
    <row r="60" spans="1:4" x14ac:dyDescent="0.25">
      <c r="A60" s="458">
        <v>57</v>
      </c>
      <c r="B60" s="754">
        <v>29.570000000000022</v>
      </c>
      <c r="C60" s="754">
        <v>28.760000000000019</v>
      </c>
      <c r="D60" s="754">
        <v>29.450000000000021</v>
      </c>
    </row>
    <row r="61" spans="1:4" x14ac:dyDescent="0.25">
      <c r="A61" s="458">
        <v>58</v>
      </c>
      <c r="B61" s="754">
        <v>30.050000000000022</v>
      </c>
      <c r="C61" s="754">
        <v>29.24000000000002</v>
      </c>
      <c r="D61" s="754">
        <v>29.930000000000021</v>
      </c>
    </row>
    <row r="62" spans="1:4" x14ac:dyDescent="0.25">
      <c r="A62" s="458">
        <v>59</v>
      </c>
      <c r="B62" s="754">
        <v>30.530000000000022</v>
      </c>
      <c r="C62" s="754">
        <v>29.72000000000002</v>
      </c>
      <c r="D62" s="754">
        <v>30.410000000000021</v>
      </c>
    </row>
    <row r="63" spans="1:4" x14ac:dyDescent="0.25">
      <c r="A63" s="458">
        <v>60</v>
      </c>
      <c r="B63" s="754">
        <v>31.010000000000023</v>
      </c>
      <c r="C63" s="754">
        <v>30.200000000000021</v>
      </c>
      <c r="D63" s="754">
        <v>30.890000000000022</v>
      </c>
    </row>
    <row r="64" spans="1:4" x14ac:dyDescent="0.25">
      <c r="A64" s="458">
        <v>61</v>
      </c>
      <c r="B64" s="754">
        <v>31.490000000000023</v>
      </c>
      <c r="C64" s="754">
        <v>30.680000000000021</v>
      </c>
      <c r="D64" s="754">
        <v>31.370000000000022</v>
      </c>
    </row>
    <row r="65" spans="1:4" x14ac:dyDescent="0.25">
      <c r="A65" s="458">
        <v>62</v>
      </c>
      <c r="B65" s="754">
        <v>31.970000000000024</v>
      </c>
      <c r="C65" s="754">
        <v>31.160000000000021</v>
      </c>
      <c r="D65" s="754">
        <v>31.850000000000023</v>
      </c>
    </row>
    <row r="66" spans="1:4" x14ac:dyDescent="0.25">
      <c r="A66" s="458">
        <v>63</v>
      </c>
      <c r="B66" s="754">
        <v>32.450000000000024</v>
      </c>
      <c r="C66" s="754">
        <v>31.640000000000022</v>
      </c>
      <c r="D66" s="754">
        <v>32.33000000000002</v>
      </c>
    </row>
    <row r="67" spans="1:4" x14ac:dyDescent="0.25">
      <c r="A67" s="458">
        <v>64</v>
      </c>
      <c r="B67" s="754">
        <v>32.930000000000021</v>
      </c>
      <c r="C67" s="754">
        <v>32.120000000000019</v>
      </c>
      <c r="D67" s="754">
        <v>32.810000000000016</v>
      </c>
    </row>
    <row r="68" spans="1:4" x14ac:dyDescent="0.25">
      <c r="A68" s="458">
        <v>65</v>
      </c>
      <c r="B68" s="754">
        <v>33.410000000000018</v>
      </c>
      <c r="C68" s="754">
        <v>32.600000000000016</v>
      </c>
      <c r="D68" s="754">
        <v>33.290000000000013</v>
      </c>
    </row>
    <row r="69" spans="1:4" x14ac:dyDescent="0.25">
      <c r="A69" s="458">
        <v>66</v>
      </c>
      <c r="B69" s="754">
        <v>33.890000000000015</v>
      </c>
      <c r="C69" s="754">
        <v>33.080000000000013</v>
      </c>
      <c r="D69" s="754">
        <v>33.77000000000001</v>
      </c>
    </row>
    <row r="70" spans="1:4" x14ac:dyDescent="0.25">
      <c r="A70" s="458">
        <v>67</v>
      </c>
      <c r="B70" s="754">
        <v>34.370000000000012</v>
      </c>
      <c r="C70" s="754">
        <v>33.560000000000009</v>
      </c>
      <c r="D70" s="754">
        <v>34.250000000000007</v>
      </c>
    </row>
    <row r="71" spans="1:4" x14ac:dyDescent="0.25">
      <c r="A71" s="458">
        <v>68</v>
      </c>
      <c r="B71" s="754">
        <v>34.850000000000009</v>
      </c>
      <c r="C71" s="754">
        <v>34.040000000000006</v>
      </c>
      <c r="D71" s="754">
        <v>34.730000000000004</v>
      </c>
    </row>
    <row r="72" spans="1:4" x14ac:dyDescent="0.25">
      <c r="A72" s="458">
        <v>69</v>
      </c>
      <c r="B72" s="754">
        <v>35.330000000000005</v>
      </c>
      <c r="C72" s="754">
        <v>34.520000000000003</v>
      </c>
      <c r="D72" s="754">
        <v>35.21</v>
      </c>
    </row>
    <row r="73" spans="1:4" x14ac:dyDescent="0.25">
      <c r="A73" s="753">
        <v>70</v>
      </c>
      <c r="B73" s="752">
        <v>35.81</v>
      </c>
      <c r="C73" s="752">
        <v>35</v>
      </c>
      <c r="D73" s="752">
        <v>35.69</v>
      </c>
    </row>
    <row r="75" spans="1:4" x14ac:dyDescent="0.25">
      <c r="A75" s="474" t="s">
        <v>342</v>
      </c>
      <c r="C75" s="751"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75"/>
  <sheetViews>
    <sheetView workbookViewId="0">
      <selection activeCell="F2" sqref="F2"/>
    </sheetView>
  </sheetViews>
  <sheetFormatPr defaultColWidth="9.6640625" defaultRowHeight="15" x14ac:dyDescent="0.25"/>
  <cols>
    <col min="1" max="1" width="14.33203125" style="474" customWidth="1"/>
    <col min="2" max="2" width="13.21875" style="474" customWidth="1"/>
    <col min="3" max="4" width="12.44140625" style="474" customWidth="1"/>
    <col min="5" max="16384" width="9.6640625" style="474"/>
  </cols>
  <sheetData>
    <row r="1" spans="1:8" ht="15.6" x14ac:dyDescent="0.3">
      <c r="A1" s="477" t="s">
        <v>348</v>
      </c>
      <c r="B1" s="477"/>
      <c r="C1" s="477"/>
      <c r="D1" s="1053" t="s">
        <v>166</v>
      </c>
      <c r="E1" s="1053"/>
      <c r="F1" s="1051" t="s">
        <v>685</v>
      </c>
      <c r="G1" s="1053"/>
      <c r="H1" s="947"/>
    </row>
    <row r="2" spans="1:8" ht="15.6" x14ac:dyDescent="0.3">
      <c r="D2" s="483" t="s">
        <v>716</v>
      </c>
      <c r="F2" s="483" t="s">
        <v>719</v>
      </c>
    </row>
    <row r="3" spans="1:8" ht="30" x14ac:dyDescent="0.25">
      <c r="A3" s="756" t="s">
        <v>345</v>
      </c>
      <c r="B3" s="756" t="s">
        <v>205</v>
      </c>
      <c r="C3" s="756" t="s">
        <v>344</v>
      </c>
      <c r="D3" s="756" t="s">
        <v>343</v>
      </c>
    </row>
    <row r="4" spans="1:8" x14ac:dyDescent="0.25">
      <c r="A4" s="458">
        <v>1</v>
      </c>
      <c r="B4" s="759">
        <v>2.5</v>
      </c>
      <c r="C4" s="755">
        <v>1.73</v>
      </c>
      <c r="D4" s="754">
        <v>2.38</v>
      </c>
    </row>
    <row r="5" spans="1:8" x14ac:dyDescent="0.25">
      <c r="A5" s="458">
        <v>2</v>
      </c>
      <c r="B5" s="759">
        <v>2.9699999999999998</v>
      </c>
      <c r="C5" s="755">
        <v>2.2000000000000002</v>
      </c>
      <c r="D5" s="754">
        <v>2.8499999999999996</v>
      </c>
    </row>
    <row r="6" spans="1:8" x14ac:dyDescent="0.25">
      <c r="A6" s="458">
        <v>3</v>
      </c>
      <c r="B6" s="759">
        <v>3.4399999999999995</v>
      </c>
      <c r="C6" s="755">
        <v>2.67</v>
      </c>
      <c r="D6" s="754">
        <v>3.3199999999999994</v>
      </c>
    </row>
    <row r="7" spans="1:8" x14ac:dyDescent="0.25">
      <c r="A7" s="458">
        <v>4</v>
      </c>
      <c r="B7" s="759">
        <v>3.9099999999999993</v>
      </c>
      <c r="C7" s="755">
        <v>3.1399999999999997</v>
      </c>
      <c r="D7" s="754">
        <v>3.7899999999999991</v>
      </c>
    </row>
    <row r="8" spans="1:8" x14ac:dyDescent="0.25">
      <c r="A8" s="458">
        <v>5</v>
      </c>
      <c r="B8" s="759">
        <v>4.379999999999999</v>
      </c>
      <c r="C8" s="755">
        <v>3.6099999999999994</v>
      </c>
      <c r="D8" s="754">
        <v>4.2599999999999989</v>
      </c>
    </row>
    <row r="9" spans="1:8" x14ac:dyDescent="0.25">
      <c r="A9" s="458">
        <v>6</v>
      </c>
      <c r="B9" s="759">
        <v>4.8499999999999988</v>
      </c>
      <c r="C9" s="755">
        <v>4.0799999999999992</v>
      </c>
      <c r="D9" s="754">
        <v>4.7299999999999986</v>
      </c>
    </row>
    <row r="10" spans="1:8" x14ac:dyDescent="0.25">
      <c r="A10" s="458">
        <v>7</v>
      </c>
      <c r="B10" s="759">
        <v>5.3199999999999985</v>
      </c>
      <c r="C10" s="755">
        <v>4.5499999999999989</v>
      </c>
      <c r="D10" s="754">
        <v>5.1999999999999984</v>
      </c>
    </row>
    <row r="11" spans="1:8" x14ac:dyDescent="0.25">
      <c r="A11" s="458">
        <v>8</v>
      </c>
      <c r="B11" s="759">
        <v>5.7799999999999985</v>
      </c>
      <c r="C11" s="755">
        <v>5.0099999999999989</v>
      </c>
      <c r="D11" s="754">
        <v>5.6599999999999984</v>
      </c>
    </row>
    <row r="12" spans="1:8" x14ac:dyDescent="0.25">
      <c r="A12" s="458">
        <v>9</v>
      </c>
      <c r="B12" s="759">
        <v>6.2399999999999984</v>
      </c>
      <c r="C12" s="755">
        <v>5.4699999999999989</v>
      </c>
      <c r="D12" s="754">
        <v>6.1199999999999983</v>
      </c>
    </row>
    <row r="13" spans="1:8" x14ac:dyDescent="0.25">
      <c r="A13" s="458">
        <v>10</v>
      </c>
      <c r="B13" s="759">
        <v>6.6999999999999984</v>
      </c>
      <c r="C13" s="755">
        <v>5.9299999999999988</v>
      </c>
      <c r="D13" s="754">
        <v>6.5799999999999983</v>
      </c>
    </row>
    <row r="14" spans="1:8" x14ac:dyDescent="0.25">
      <c r="A14" s="458">
        <v>11</v>
      </c>
      <c r="B14" s="759">
        <v>7.1599999999999984</v>
      </c>
      <c r="C14" s="755">
        <v>6.3899999999999988</v>
      </c>
      <c r="D14" s="754">
        <v>7.0399999999999983</v>
      </c>
    </row>
    <row r="15" spans="1:8" x14ac:dyDescent="0.25">
      <c r="A15" s="458">
        <v>12</v>
      </c>
      <c r="B15" s="759">
        <v>7.6199999999999983</v>
      </c>
      <c r="C15" s="755">
        <v>6.8499999999999988</v>
      </c>
      <c r="D15" s="754">
        <v>7.4999999999999982</v>
      </c>
    </row>
    <row r="16" spans="1:8" x14ac:dyDescent="0.25">
      <c r="A16" s="458">
        <v>13</v>
      </c>
      <c r="B16" s="759">
        <v>8.0799999999999983</v>
      </c>
      <c r="C16" s="755">
        <v>7.3099999999999987</v>
      </c>
      <c r="D16" s="754">
        <v>7.9599999999999982</v>
      </c>
    </row>
    <row r="17" spans="1:4" x14ac:dyDescent="0.25">
      <c r="A17" s="458">
        <v>14</v>
      </c>
      <c r="B17" s="759">
        <v>8.5399999999999991</v>
      </c>
      <c r="C17" s="755">
        <v>7.7699999999999987</v>
      </c>
      <c r="D17" s="754">
        <v>8.4199999999999982</v>
      </c>
    </row>
    <row r="18" spans="1:4" x14ac:dyDescent="0.25">
      <c r="A18" s="458">
        <v>15</v>
      </c>
      <c r="B18" s="759">
        <v>9</v>
      </c>
      <c r="C18" s="755">
        <v>8.2299999999999986</v>
      </c>
      <c r="D18" s="754">
        <v>8.879999999999999</v>
      </c>
    </row>
    <row r="19" spans="1:4" x14ac:dyDescent="0.25">
      <c r="A19" s="458">
        <v>16</v>
      </c>
      <c r="B19" s="759">
        <v>9.4600000000000009</v>
      </c>
      <c r="C19" s="755">
        <v>8.69</v>
      </c>
      <c r="D19" s="754">
        <v>9.34</v>
      </c>
    </row>
    <row r="20" spans="1:4" x14ac:dyDescent="0.25">
      <c r="A20" s="458">
        <v>17</v>
      </c>
      <c r="B20" s="759">
        <v>9.9200000000000017</v>
      </c>
      <c r="C20" s="755">
        <v>9.15</v>
      </c>
      <c r="D20" s="754">
        <v>9.8000000000000007</v>
      </c>
    </row>
    <row r="21" spans="1:4" x14ac:dyDescent="0.25">
      <c r="A21" s="458">
        <v>18</v>
      </c>
      <c r="B21" s="759">
        <v>10.380000000000003</v>
      </c>
      <c r="C21" s="755">
        <v>9.6100000000000012</v>
      </c>
      <c r="D21" s="754">
        <v>10.260000000000002</v>
      </c>
    </row>
    <row r="22" spans="1:4" x14ac:dyDescent="0.25">
      <c r="A22" s="458">
        <v>19</v>
      </c>
      <c r="B22" s="759">
        <v>10.840000000000003</v>
      </c>
      <c r="C22" s="755">
        <v>10.070000000000002</v>
      </c>
      <c r="D22" s="754">
        <v>10.720000000000002</v>
      </c>
    </row>
    <row r="23" spans="1:4" x14ac:dyDescent="0.25">
      <c r="A23" s="458">
        <v>20</v>
      </c>
      <c r="B23" s="759">
        <v>11.300000000000004</v>
      </c>
      <c r="C23" s="755">
        <v>10.530000000000003</v>
      </c>
      <c r="D23" s="754">
        <v>11.180000000000003</v>
      </c>
    </row>
    <row r="24" spans="1:4" x14ac:dyDescent="0.25">
      <c r="A24" s="458">
        <v>21</v>
      </c>
      <c r="B24" s="759">
        <v>11.760000000000005</v>
      </c>
      <c r="C24" s="755">
        <v>10.990000000000004</v>
      </c>
      <c r="D24" s="754">
        <v>11.640000000000004</v>
      </c>
    </row>
    <row r="25" spans="1:4" x14ac:dyDescent="0.25">
      <c r="A25" s="458">
        <v>22</v>
      </c>
      <c r="B25" s="759">
        <v>12.220000000000006</v>
      </c>
      <c r="C25" s="755">
        <v>11.450000000000005</v>
      </c>
      <c r="D25" s="754">
        <v>12.100000000000005</v>
      </c>
    </row>
    <row r="26" spans="1:4" x14ac:dyDescent="0.25">
      <c r="A26" s="458">
        <v>23</v>
      </c>
      <c r="B26" s="759">
        <v>12.680000000000007</v>
      </c>
      <c r="C26" s="755">
        <v>11.910000000000005</v>
      </c>
      <c r="D26" s="754">
        <v>12.560000000000006</v>
      </c>
    </row>
    <row r="27" spans="1:4" x14ac:dyDescent="0.25">
      <c r="A27" s="458">
        <v>24</v>
      </c>
      <c r="B27" s="759">
        <v>13.140000000000008</v>
      </c>
      <c r="C27" s="755">
        <v>12.370000000000006</v>
      </c>
      <c r="D27" s="754">
        <v>13.020000000000007</v>
      </c>
    </row>
    <row r="28" spans="1:4" x14ac:dyDescent="0.25">
      <c r="A28" s="458">
        <v>25</v>
      </c>
      <c r="B28" s="759">
        <v>13.600000000000009</v>
      </c>
      <c r="C28" s="755">
        <v>12.830000000000007</v>
      </c>
      <c r="D28" s="754">
        <v>13.480000000000008</v>
      </c>
    </row>
    <row r="29" spans="1:4" x14ac:dyDescent="0.25">
      <c r="A29" s="458">
        <v>26</v>
      </c>
      <c r="B29" s="759">
        <v>14.060000000000009</v>
      </c>
      <c r="C29" s="755">
        <v>13.290000000000008</v>
      </c>
      <c r="D29" s="754">
        <v>13.940000000000008</v>
      </c>
    </row>
    <row r="30" spans="1:4" x14ac:dyDescent="0.25">
      <c r="A30" s="458">
        <v>27</v>
      </c>
      <c r="B30" s="759">
        <v>14.52000000000001</v>
      </c>
      <c r="C30" s="755">
        <v>13.750000000000009</v>
      </c>
      <c r="D30" s="754">
        <v>14.400000000000009</v>
      </c>
    </row>
    <row r="31" spans="1:4" x14ac:dyDescent="0.25">
      <c r="A31" s="458">
        <v>28</v>
      </c>
      <c r="B31" s="759">
        <v>14.980000000000011</v>
      </c>
      <c r="C31" s="755">
        <v>14.21000000000001</v>
      </c>
      <c r="D31" s="754">
        <v>14.86000000000001</v>
      </c>
    </row>
    <row r="32" spans="1:4" x14ac:dyDescent="0.25">
      <c r="A32" s="458">
        <v>29</v>
      </c>
      <c r="B32" s="759">
        <v>15.440000000000012</v>
      </c>
      <c r="C32" s="755">
        <v>14.670000000000011</v>
      </c>
      <c r="D32" s="754">
        <v>15.320000000000011</v>
      </c>
    </row>
    <row r="33" spans="1:4" x14ac:dyDescent="0.25">
      <c r="A33" s="458">
        <v>30</v>
      </c>
      <c r="B33" s="759">
        <v>15.900000000000013</v>
      </c>
      <c r="C33" s="755">
        <v>15.130000000000011</v>
      </c>
      <c r="D33" s="754">
        <v>15.780000000000012</v>
      </c>
    </row>
    <row r="34" spans="1:4" x14ac:dyDescent="0.25">
      <c r="A34" s="458">
        <v>31</v>
      </c>
      <c r="B34" s="759">
        <v>16.360000000000014</v>
      </c>
      <c r="C34" s="755">
        <v>15.590000000000012</v>
      </c>
      <c r="D34" s="754">
        <v>16.240000000000013</v>
      </c>
    </row>
    <row r="35" spans="1:4" x14ac:dyDescent="0.25">
      <c r="A35" s="458">
        <v>32</v>
      </c>
      <c r="B35" s="759">
        <v>16.820000000000014</v>
      </c>
      <c r="C35" s="755">
        <v>16.050000000000011</v>
      </c>
      <c r="D35" s="754">
        <v>16.700000000000014</v>
      </c>
    </row>
    <row r="36" spans="1:4" x14ac:dyDescent="0.25">
      <c r="A36" s="458">
        <v>33</v>
      </c>
      <c r="B36" s="759">
        <v>17.280000000000015</v>
      </c>
      <c r="C36" s="755">
        <v>16.510000000000012</v>
      </c>
      <c r="D36" s="754">
        <v>17.160000000000014</v>
      </c>
    </row>
    <row r="37" spans="1:4" x14ac:dyDescent="0.25">
      <c r="A37" s="458">
        <v>34</v>
      </c>
      <c r="B37" s="759">
        <v>17.740000000000016</v>
      </c>
      <c r="C37" s="755">
        <v>16.970000000000013</v>
      </c>
      <c r="D37" s="754">
        <v>17.620000000000015</v>
      </c>
    </row>
    <row r="38" spans="1:4" x14ac:dyDescent="0.25">
      <c r="A38" s="458">
        <v>35</v>
      </c>
      <c r="B38" s="759">
        <v>18.200000000000017</v>
      </c>
      <c r="C38" s="755">
        <v>17.430000000000014</v>
      </c>
      <c r="D38" s="754">
        <v>18.080000000000016</v>
      </c>
    </row>
    <row r="39" spans="1:4" x14ac:dyDescent="0.25">
      <c r="A39" s="458">
        <v>36</v>
      </c>
      <c r="B39" s="759">
        <v>18.660000000000018</v>
      </c>
      <c r="C39" s="755">
        <v>17.890000000000015</v>
      </c>
      <c r="D39" s="754">
        <v>18.540000000000017</v>
      </c>
    </row>
    <row r="40" spans="1:4" x14ac:dyDescent="0.25">
      <c r="A40" s="458">
        <v>37</v>
      </c>
      <c r="B40" s="759">
        <v>19.120000000000019</v>
      </c>
      <c r="C40" s="755">
        <v>18.350000000000016</v>
      </c>
      <c r="D40" s="754">
        <v>19.000000000000018</v>
      </c>
    </row>
    <row r="41" spans="1:4" x14ac:dyDescent="0.25">
      <c r="A41" s="458">
        <v>38</v>
      </c>
      <c r="B41" s="759">
        <v>19.58000000000002</v>
      </c>
      <c r="C41" s="755">
        <v>18.810000000000016</v>
      </c>
      <c r="D41" s="754">
        <v>19.460000000000019</v>
      </c>
    </row>
    <row r="42" spans="1:4" x14ac:dyDescent="0.25">
      <c r="A42" s="458">
        <v>39</v>
      </c>
      <c r="B42" s="759">
        <v>20.04000000000002</v>
      </c>
      <c r="C42" s="755">
        <v>19.270000000000017</v>
      </c>
      <c r="D42" s="754">
        <v>19.920000000000019</v>
      </c>
    </row>
    <row r="43" spans="1:4" x14ac:dyDescent="0.25">
      <c r="A43" s="458">
        <v>40</v>
      </c>
      <c r="B43" s="759">
        <v>20.500000000000021</v>
      </c>
      <c r="C43" s="755">
        <v>19.730000000000018</v>
      </c>
      <c r="D43" s="754">
        <v>20.38000000000002</v>
      </c>
    </row>
    <row r="44" spans="1:4" x14ac:dyDescent="0.25">
      <c r="A44" s="458">
        <v>41</v>
      </c>
      <c r="B44" s="759">
        <v>20.960000000000022</v>
      </c>
      <c r="C44" s="755">
        <v>20.190000000000019</v>
      </c>
      <c r="D44" s="754">
        <v>20.840000000000021</v>
      </c>
    </row>
    <row r="45" spans="1:4" x14ac:dyDescent="0.25">
      <c r="A45" s="458">
        <v>42</v>
      </c>
      <c r="B45" s="759">
        <v>21.420000000000023</v>
      </c>
      <c r="C45" s="755">
        <v>20.65000000000002</v>
      </c>
      <c r="D45" s="754">
        <v>21.300000000000022</v>
      </c>
    </row>
    <row r="46" spans="1:4" x14ac:dyDescent="0.25">
      <c r="A46" s="458">
        <v>43</v>
      </c>
      <c r="B46" s="759">
        <v>21.880000000000024</v>
      </c>
      <c r="C46" s="755">
        <v>21.110000000000021</v>
      </c>
      <c r="D46" s="754">
        <v>21.760000000000023</v>
      </c>
    </row>
    <row r="47" spans="1:4" x14ac:dyDescent="0.25">
      <c r="A47" s="458">
        <v>44</v>
      </c>
      <c r="B47" s="759">
        <v>22.340000000000025</v>
      </c>
      <c r="C47" s="755">
        <v>21.570000000000022</v>
      </c>
      <c r="D47" s="754">
        <v>22.220000000000024</v>
      </c>
    </row>
    <row r="48" spans="1:4" x14ac:dyDescent="0.25">
      <c r="A48" s="458">
        <v>45</v>
      </c>
      <c r="B48" s="759">
        <v>22.800000000000026</v>
      </c>
      <c r="C48" s="755">
        <v>22.030000000000022</v>
      </c>
      <c r="D48" s="754">
        <v>22.680000000000025</v>
      </c>
    </row>
    <row r="49" spans="1:4" x14ac:dyDescent="0.25">
      <c r="A49" s="458">
        <v>46</v>
      </c>
      <c r="B49" s="759">
        <v>23.260000000000026</v>
      </c>
      <c r="C49" s="755">
        <v>22.490000000000023</v>
      </c>
      <c r="D49" s="754">
        <v>23.140000000000025</v>
      </c>
    </row>
    <row r="50" spans="1:4" x14ac:dyDescent="0.25">
      <c r="A50" s="458">
        <v>47</v>
      </c>
      <c r="B50" s="759">
        <v>23.720000000000027</v>
      </c>
      <c r="C50" s="755">
        <v>22.950000000000024</v>
      </c>
      <c r="D50" s="754">
        <v>23.600000000000026</v>
      </c>
    </row>
    <row r="51" spans="1:4" x14ac:dyDescent="0.25">
      <c r="A51" s="458">
        <v>48</v>
      </c>
      <c r="B51" s="759">
        <v>24.180000000000028</v>
      </c>
      <c r="C51" s="755">
        <v>23.410000000000025</v>
      </c>
      <c r="D51" s="754">
        <v>24.060000000000027</v>
      </c>
    </row>
    <row r="52" spans="1:4" x14ac:dyDescent="0.25">
      <c r="A52" s="458">
        <v>49</v>
      </c>
      <c r="B52" s="759">
        <v>24.640000000000029</v>
      </c>
      <c r="C52" s="755">
        <v>23.870000000000026</v>
      </c>
      <c r="D52" s="754">
        <v>24.520000000000028</v>
      </c>
    </row>
    <row r="53" spans="1:4" x14ac:dyDescent="0.25">
      <c r="A53" s="458">
        <v>50</v>
      </c>
      <c r="B53" s="759">
        <v>25.10000000000003</v>
      </c>
      <c r="C53" s="755">
        <v>24.330000000000027</v>
      </c>
      <c r="D53" s="754">
        <v>24.980000000000029</v>
      </c>
    </row>
    <row r="54" spans="1:4" x14ac:dyDescent="0.25">
      <c r="A54" s="458">
        <v>51</v>
      </c>
      <c r="B54" s="759">
        <v>25.560000000000031</v>
      </c>
      <c r="C54" s="755">
        <v>24.790000000000028</v>
      </c>
      <c r="D54" s="754">
        <v>25.44000000000003</v>
      </c>
    </row>
    <row r="55" spans="1:4" x14ac:dyDescent="0.25">
      <c r="A55" s="458">
        <v>52</v>
      </c>
      <c r="B55" s="759">
        <v>26.020000000000032</v>
      </c>
      <c r="C55" s="755">
        <v>25.250000000000028</v>
      </c>
      <c r="D55" s="754">
        <v>25.900000000000031</v>
      </c>
    </row>
    <row r="56" spans="1:4" x14ac:dyDescent="0.25">
      <c r="A56" s="458">
        <v>53</v>
      </c>
      <c r="B56" s="759">
        <v>26.480000000000032</v>
      </c>
      <c r="C56" s="755">
        <v>25.710000000000029</v>
      </c>
      <c r="D56" s="754">
        <v>26.360000000000031</v>
      </c>
    </row>
    <row r="57" spans="1:4" x14ac:dyDescent="0.25">
      <c r="A57" s="458">
        <v>54</v>
      </c>
      <c r="B57" s="759">
        <v>26.940000000000033</v>
      </c>
      <c r="C57" s="755">
        <v>26.17000000000003</v>
      </c>
      <c r="D57" s="754">
        <v>26.820000000000032</v>
      </c>
    </row>
    <row r="58" spans="1:4" x14ac:dyDescent="0.25">
      <c r="A58" s="458">
        <v>55</v>
      </c>
      <c r="B58" s="759">
        <v>27.400000000000034</v>
      </c>
      <c r="C58" s="755">
        <v>26.630000000000031</v>
      </c>
      <c r="D58" s="754">
        <v>27.280000000000033</v>
      </c>
    </row>
    <row r="59" spans="1:4" x14ac:dyDescent="0.25">
      <c r="A59" s="458">
        <v>56</v>
      </c>
      <c r="B59" s="759">
        <v>27.860000000000035</v>
      </c>
      <c r="C59" s="755">
        <v>27.090000000000032</v>
      </c>
      <c r="D59" s="754">
        <v>27.740000000000034</v>
      </c>
    </row>
    <row r="60" spans="1:4" x14ac:dyDescent="0.25">
      <c r="A60" s="458">
        <v>57</v>
      </c>
      <c r="B60" s="759">
        <v>28.320000000000036</v>
      </c>
      <c r="C60" s="755">
        <v>27.550000000000033</v>
      </c>
      <c r="D60" s="754">
        <v>28.200000000000035</v>
      </c>
    </row>
    <row r="61" spans="1:4" x14ac:dyDescent="0.25">
      <c r="A61" s="458">
        <v>58</v>
      </c>
      <c r="B61" s="759">
        <v>28.780000000000037</v>
      </c>
      <c r="C61" s="755">
        <v>28.010000000000034</v>
      </c>
      <c r="D61" s="754">
        <v>28.660000000000036</v>
      </c>
    </row>
    <row r="62" spans="1:4" x14ac:dyDescent="0.25">
      <c r="A62" s="458">
        <v>59</v>
      </c>
      <c r="B62" s="759">
        <v>29.240000000000038</v>
      </c>
      <c r="C62" s="755">
        <v>28.470000000000034</v>
      </c>
      <c r="D62" s="754">
        <v>29.120000000000037</v>
      </c>
    </row>
    <row r="63" spans="1:4" x14ac:dyDescent="0.25">
      <c r="A63" s="458">
        <v>60</v>
      </c>
      <c r="B63" s="759">
        <v>29.700000000000038</v>
      </c>
      <c r="C63" s="755">
        <v>28.930000000000035</v>
      </c>
      <c r="D63" s="754">
        <v>29.580000000000037</v>
      </c>
    </row>
    <row r="64" spans="1:4" x14ac:dyDescent="0.25">
      <c r="A64" s="458">
        <v>61</v>
      </c>
      <c r="B64" s="759">
        <v>30.160000000000039</v>
      </c>
      <c r="C64" s="755">
        <v>29.390000000000036</v>
      </c>
      <c r="D64" s="754">
        <v>30.040000000000038</v>
      </c>
    </row>
    <row r="65" spans="1:4" x14ac:dyDescent="0.25">
      <c r="A65" s="458">
        <v>62</v>
      </c>
      <c r="B65" s="759">
        <v>30.62000000000004</v>
      </c>
      <c r="C65" s="755">
        <v>29.850000000000037</v>
      </c>
      <c r="D65" s="754">
        <v>30.500000000000039</v>
      </c>
    </row>
    <row r="66" spans="1:4" x14ac:dyDescent="0.25">
      <c r="A66" s="458">
        <v>63</v>
      </c>
      <c r="B66" s="759">
        <v>31.080000000000041</v>
      </c>
      <c r="C66" s="755">
        <v>30.310000000000038</v>
      </c>
      <c r="D66" s="754">
        <v>30.96000000000004</v>
      </c>
    </row>
    <row r="67" spans="1:4" x14ac:dyDescent="0.25">
      <c r="A67" s="458">
        <v>64</v>
      </c>
      <c r="B67" s="759">
        <v>31.540000000000042</v>
      </c>
      <c r="C67" s="755">
        <v>30.770000000000039</v>
      </c>
      <c r="D67" s="754">
        <v>31.420000000000041</v>
      </c>
    </row>
    <row r="68" spans="1:4" x14ac:dyDescent="0.25">
      <c r="A68" s="458">
        <v>65</v>
      </c>
      <c r="B68" s="759">
        <v>32.000000000000043</v>
      </c>
      <c r="C68" s="755">
        <v>31.23000000000004</v>
      </c>
      <c r="D68" s="754">
        <v>31.880000000000042</v>
      </c>
    </row>
    <row r="69" spans="1:4" x14ac:dyDescent="0.25">
      <c r="A69" s="458">
        <v>66</v>
      </c>
      <c r="B69" s="759">
        <v>32.460000000000043</v>
      </c>
      <c r="C69" s="755">
        <v>31.69000000000004</v>
      </c>
      <c r="D69" s="754">
        <v>32.340000000000039</v>
      </c>
    </row>
    <row r="70" spans="1:4" x14ac:dyDescent="0.25">
      <c r="A70" s="458">
        <v>67</v>
      </c>
      <c r="B70" s="759">
        <v>32.920000000000044</v>
      </c>
      <c r="C70" s="755">
        <v>32.150000000000041</v>
      </c>
      <c r="D70" s="754">
        <v>32.80000000000004</v>
      </c>
    </row>
    <row r="71" spans="1:4" x14ac:dyDescent="0.25">
      <c r="A71" s="458">
        <v>68</v>
      </c>
      <c r="B71" s="759">
        <v>33.380000000000045</v>
      </c>
      <c r="C71" s="755">
        <v>32.610000000000042</v>
      </c>
      <c r="D71" s="754">
        <v>33.260000000000041</v>
      </c>
    </row>
    <row r="72" spans="1:4" x14ac:dyDescent="0.25">
      <c r="A72" s="458">
        <v>69</v>
      </c>
      <c r="B72" s="759">
        <v>33.840000000000046</v>
      </c>
      <c r="C72" s="755">
        <v>33.070000000000043</v>
      </c>
      <c r="D72" s="754">
        <v>33.720000000000041</v>
      </c>
    </row>
    <row r="73" spans="1:4" x14ac:dyDescent="0.25">
      <c r="A73" s="753">
        <v>70</v>
      </c>
      <c r="B73" s="758">
        <v>34.300000000000047</v>
      </c>
      <c r="C73" s="757">
        <v>33.530000000000044</v>
      </c>
      <c r="D73" s="752">
        <v>34.180000000000042</v>
      </c>
    </row>
    <row r="75" spans="1:4" x14ac:dyDescent="0.25">
      <c r="A75" s="474" t="s">
        <v>347</v>
      </c>
      <c r="C75" s="751"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44"/>
  <sheetViews>
    <sheetView workbookViewId="0">
      <selection activeCell="H6" sqref="H6"/>
    </sheetView>
  </sheetViews>
  <sheetFormatPr defaultRowHeight="13.8" x14ac:dyDescent="0.25"/>
  <cols>
    <col min="1" max="1" width="13.88671875" style="435" customWidth="1"/>
    <col min="2" max="2" width="15.6640625" style="435" customWidth="1"/>
    <col min="3" max="3" width="17.6640625" style="435" customWidth="1"/>
    <col min="4" max="4" width="16.33203125" style="435" customWidth="1"/>
    <col min="5" max="5" width="16.21875" style="435" customWidth="1"/>
    <col min="6" max="6" width="16.33203125" style="435" customWidth="1"/>
    <col min="7" max="7" width="16.6640625" style="435" customWidth="1"/>
    <col min="8" max="8" width="16" style="435" customWidth="1"/>
    <col min="9" max="16384" width="8.88671875" style="435"/>
  </cols>
  <sheetData>
    <row r="1" spans="1:8" ht="15.6" x14ac:dyDescent="0.3">
      <c r="A1" s="472" t="s">
        <v>360</v>
      </c>
      <c r="B1" s="471"/>
      <c r="C1" s="471"/>
      <c r="D1" s="1169" t="s">
        <v>166</v>
      </c>
      <c r="E1" s="1170"/>
      <c r="F1" s="1169" t="s">
        <v>685</v>
      </c>
      <c r="G1" s="1170"/>
      <c r="H1" s="1170"/>
    </row>
    <row r="2" spans="1:8" ht="16.2" thickBot="1" x14ac:dyDescent="0.35">
      <c r="D2" s="483" t="s">
        <v>716</v>
      </c>
      <c r="E2" s="483"/>
      <c r="F2" s="483" t="s">
        <v>719</v>
      </c>
    </row>
    <row r="3" spans="1:8" ht="15.6" x14ac:dyDescent="0.3">
      <c r="A3" s="441"/>
      <c r="B3" s="441"/>
      <c r="C3" s="798" t="s">
        <v>286</v>
      </c>
      <c r="D3" s="797" t="s">
        <v>359</v>
      </c>
      <c r="E3" s="1173" t="s">
        <v>358</v>
      </c>
      <c r="F3" s="1174"/>
    </row>
    <row r="4" spans="1:8" ht="15" x14ac:dyDescent="0.25">
      <c r="A4" s="441"/>
      <c r="B4" s="441"/>
      <c r="C4" s="796" t="s">
        <v>88</v>
      </c>
      <c r="D4" s="795" t="s">
        <v>88</v>
      </c>
      <c r="E4" s="794" t="s">
        <v>352</v>
      </c>
      <c r="F4" s="793" t="s">
        <v>357</v>
      </c>
    </row>
    <row r="5" spans="1:8" ht="15" x14ac:dyDescent="0.25">
      <c r="A5" s="441"/>
      <c r="B5" s="792" t="s">
        <v>356</v>
      </c>
      <c r="C5" s="779">
        <v>1.1120000000000001</v>
      </c>
      <c r="D5" s="779">
        <v>1.254</v>
      </c>
      <c r="E5" s="790" t="s">
        <v>352</v>
      </c>
      <c r="F5" s="789">
        <v>0.13800000000000001</v>
      </c>
    </row>
    <row r="6" spans="1:8" ht="15" x14ac:dyDescent="0.25">
      <c r="A6" s="441"/>
      <c r="B6" s="775">
        <v>3</v>
      </c>
      <c r="C6" s="779">
        <v>1.1120000000000001</v>
      </c>
      <c r="D6" s="779">
        <v>1.254</v>
      </c>
      <c r="E6" s="791" t="s">
        <v>352</v>
      </c>
      <c r="F6" s="789">
        <v>0.14899999999999999</v>
      </c>
    </row>
    <row r="7" spans="1:8" ht="15" x14ac:dyDescent="0.25">
      <c r="A7" s="441"/>
      <c r="B7" s="775">
        <v>4</v>
      </c>
      <c r="C7" s="779">
        <v>1.1120000000000001</v>
      </c>
      <c r="D7" s="779">
        <v>1.254</v>
      </c>
      <c r="E7" s="790" t="s">
        <v>352</v>
      </c>
      <c r="F7" s="789">
        <v>0.20200000000000001</v>
      </c>
    </row>
    <row r="8" spans="1:8" ht="15" x14ac:dyDescent="0.25">
      <c r="A8" s="775" t="s">
        <v>355</v>
      </c>
      <c r="B8" s="775">
        <v>5</v>
      </c>
      <c r="C8" s="779">
        <v>1.1120000000000001</v>
      </c>
      <c r="D8" s="779">
        <v>1.254</v>
      </c>
      <c r="E8" s="790" t="s">
        <v>352</v>
      </c>
      <c r="F8" s="789">
        <v>0.25700000000000001</v>
      </c>
    </row>
    <row r="9" spans="1:8" ht="15" x14ac:dyDescent="0.25">
      <c r="A9" s="441"/>
      <c r="B9" s="775">
        <v>6</v>
      </c>
      <c r="C9" s="779">
        <v>1.1120000000000001</v>
      </c>
      <c r="D9" s="779">
        <v>1.254</v>
      </c>
      <c r="E9" s="790" t="s">
        <v>352</v>
      </c>
      <c r="F9" s="789">
        <v>0.32900000000000001</v>
      </c>
    </row>
    <row r="10" spans="1:8" ht="15" x14ac:dyDescent="0.25">
      <c r="A10" s="441"/>
      <c r="B10" s="775">
        <v>7</v>
      </c>
      <c r="C10" s="779">
        <v>1.1120000000000001</v>
      </c>
      <c r="D10" s="779">
        <v>1.254</v>
      </c>
      <c r="E10" s="790" t="s">
        <v>352</v>
      </c>
      <c r="F10" s="789">
        <v>0.372</v>
      </c>
    </row>
    <row r="11" spans="1:8" ht="15" x14ac:dyDescent="0.25">
      <c r="A11" s="441"/>
      <c r="B11" s="775">
        <v>8</v>
      </c>
      <c r="C11" s="779">
        <v>1.1120000000000001</v>
      </c>
      <c r="D11" s="779">
        <v>1.254</v>
      </c>
      <c r="E11" s="790" t="s">
        <v>352</v>
      </c>
      <c r="F11" s="789">
        <v>0.5</v>
      </c>
    </row>
    <row r="12" spans="1:8" ht="15.6" thickBot="1" x14ac:dyDescent="0.3">
      <c r="A12" s="441"/>
      <c r="B12" s="775">
        <v>9</v>
      </c>
      <c r="C12" s="788">
        <v>1.1120000000000001</v>
      </c>
      <c r="D12" s="787">
        <v>1.254</v>
      </c>
      <c r="E12" s="786" t="s">
        <v>352</v>
      </c>
      <c r="F12" s="785">
        <v>0.5</v>
      </c>
    </row>
    <row r="13" spans="1:8" ht="16.2" thickBot="1" x14ac:dyDescent="0.35">
      <c r="A13" s="1171" t="s">
        <v>354</v>
      </c>
      <c r="B13" s="1172"/>
      <c r="C13" s="464"/>
      <c r="D13" s="464"/>
      <c r="E13" s="784"/>
      <c r="F13" s="464"/>
    </row>
    <row r="14" spans="1:8" ht="15" x14ac:dyDescent="0.25">
      <c r="A14" s="441"/>
      <c r="B14" s="775" t="s">
        <v>353</v>
      </c>
      <c r="C14" s="783">
        <v>0.999</v>
      </c>
      <c r="D14" s="783">
        <v>1.141</v>
      </c>
      <c r="E14" s="782" t="s">
        <v>352</v>
      </c>
      <c r="F14" s="781">
        <v>6.4000000000000001E-2</v>
      </c>
    </row>
    <row r="15" spans="1:8" ht="15" x14ac:dyDescent="0.25">
      <c r="A15" s="775" t="s">
        <v>33</v>
      </c>
      <c r="B15" s="775">
        <v>3</v>
      </c>
      <c r="C15" s="779">
        <v>0.999</v>
      </c>
      <c r="D15" s="777">
        <v>1.141</v>
      </c>
      <c r="E15" s="780" t="s">
        <v>352</v>
      </c>
      <c r="F15" s="776">
        <v>8.4000000000000005E-2</v>
      </c>
    </row>
    <row r="16" spans="1:8" ht="15" x14ac:dyDescent="0.25">
      <c r="A16" s="541"/>
      <c r="B16" s="775">
        <v>4</v>
      </c>
      <c r="C16" s="777">
        <v>0.999</v>
      </c>
      <c r="D16" s="777">
        <v>1.141</v>
      </c>
      <c r="E16" s="780" t="s">
        <v>352</v>
      </c>
      <c r="F16" s="776">
        <v>0.13600000000000001</v>
      </c>
    </row>
    <row r="17" spans="1:8" ht="15" x14ac:dyDescent="0.25">
      <c r="A17" s="541"/>
      <c r="B17" s="775">
        <v>5</v>
      </c>
      <c r="C17" s="779">
        <v>0.999</v>
      </c>
      <c r="D17" s="777">
        <v>1.141</v>
      </c>
      <c r="E17" s="671" t="s">
        <v>352</v>
      </c>
      <c r="F17" s="776">
        <v>0.22</v>
      </c>
    </row>
    <row r="18" spans="1:8" ht="15" x14ac:dyDescent="0.25">
      <c r="A18" s="775" t="s">
        <v>32</v>
      </c>
      <c r="B18" s="441"/>
      <c r="C18" s="778">
        <v>0.52200000000000002</v>
      </c>
      <c r="D18" s="777">
        <v>0.66400000000000003</v>
      </c>
      <c r="E18" s="671" t="s">
        <v>352</v>
      </c>
      <c r="F18" s="776">
        <v>3.5999999999999997E-2</v>
      </c>
    </row>
    <row r="19" spans="1:8" ht="15.6" thickBot="1" x14ac:dyDescent="0.3">
      <c r="A19" s="775" t="s">
        <v>16</v>
      </c>
      <c r="B19" s="441"/>
      <c r="C19" s="774">
        <v>0.36199999999999999</v>
      </c>
      <c r="D19" s="773">
        <v>0.504</v>
      </c>
      <c r="E19" s="772" t="s">
        <v>352</v>
      </c>
      <c r="F19" s="771">
        <v>0.02</v>
      </c>
    </row>
    <row r="21" spans="1:8" ht="14.4" thickBot="1" x14ac:dyDescent="0.3"/>
    <row r="22" spans="1:8" ht="16.2" thickBot="1" x14ac:dyDescent="0.35">
      <c r="A22" s="441"/>
      <c r="B22" s="1130" t="s">
        <v>351</v>
      </c>
      <c r="C22" s="1131"/>
      <c r="D22" s="1131"/>
      <c r="E22" s="1131"/>
      <c r="F22" s="1131"/>
      <c r="G22" s="1131"/>
      <c r="H22" s="1132"/>
    </row>
    <row r="23" spans="1:8" ht="30" x14ac:dyDescent="0.25">
      <c r="A23" s="770" t="s">
        <v>345</v>
      </c>
      <c r="B23" s="549" t="s">
        <v>350</v>
      </c>
      <c r="C23" s="467" t="s">
        <v>2</v>
      </c>
      <c r="D23" s="467" t="s">
        <v>3</v>
      </c>
      <c r="E23" s="467" t="s">
        <v>4</v>
      </c>
      <c r="F23" s="467" t="s">
        <v>5</v>
      </c>
      <c r="G23" s="467" t="s">
        <v>6</v>
      </c>
      <c r="H23" s="769" t="s">
        <v>349</v>
      </c>
    </row>
    <row r="24" spans="1:8" ht="15" x14ac:dyDescent="0.25">
      <c r="A24" s="766">
        <v>1</v>
      </c>
      <c r="B24" s="768">
        <v>1.87</v>
      </c>
      <c r="C24" s="768">
        <v>1.92</v>
      </c>
      <c r="D24" s="768">
        <v>1.98</v>
      </c>
      <c r="E24" s="768">
        <v>2.0699999999999998</v>
      </c>
      <c r="F24" s="768">
        <v>2.17</v>
      </c>
      <c r="G24" s="768">
        <v>2.23</v>
      </c>
      <c r="H24" s="767">
        <v>2.4300000000000002</v>
      </c>
    </row>
    <row r="25" spans="1:8" ht="15" x14ac:dyDescent="0.25">
      <c r="A25" s="766">
        <v>1.5</v>
      </c>
      <c r="B25" s="768">
        <v>1.87</v>
      </c>
      <c r="C25" s="768">
        <v>1.92</v>
      </c>
      <c r="D25" s="768">
        <v>1.98</v>
      </c>
      <c r="E25" s="768">
        <v>2.0699999999999998</v>
      </c>
      <c r="F25" s="768">
        <v>2.17</v>
      </c>
      <c r="G25" s="768">
        <v>2.23</v>
      </c>
      <c r="H25" s="767">
        <v>2.4300000000000002</v>
      </c>
    </row>
    <row r="26" spans="1:8" ht="15" x14ac:dyDescent="0.25">
      <c r="A26" s="766">
        <v>2</v>
      </c>
      <c r="B26" s="768">
        <v>1.96</v>
      </c>
      <c r="C26" s="768">
        <v>2.02</v>
      </c>
      <c r="D26" s="768">
        <v>2.1</v>
      </c>
      <c r="E26" s="768">
        <v>2.2200000000000002</v>
      </c>
      <c r="F26" s="768">
        <v>2.36</v>
      </c>
      <c r="G26" s="768">
        <v>2.44</v>
      </c>
      <c r="H26" s="767">
        <v>2.7</v>
      </c>
    </row>
    <row r="27" spans="1:8" ht="15" x14ac:dyDescent="0.25">
      <c r="A27" s="766">
        <v>2.5</v>
      </c>
      <c r="B27" s="768">
        <v>2.0499999999999998</v>
      </c>
      <c r="C27" s="768">
        <v>2.13</v>
      </c>
      <c r="D27" s="768">
        <v>2.23</v>
      </c>
      <c r="E27" s="768">
        <v>2.38</v>
      </c>
      <c r="F27" s="768">
        <v>2.5499999999999998</v>
      </c>
      <c r="G27" s="768">
        <v>2.65</v>
      </c>
      <c r="H27" s="767">
        <v>2.98</v>
      </c>
    </row>
    <row r="28" spans="1:8" ht="15" x14ac:dyDescent="0.25">
      <c r="A28" s="766">
        <v>3</v>
      </c>
      <c r="B28" s="768">
        <v>2.14</v>
      </c>
      <c r="C28" s="768">
        <v>2.23</v>
      </c>
      <c r="D28" s="768">
        <v>2.35</v>
      </c>
      <c r="E28" s="768">
        <v>2.5299999999999998</v>
      </c>
      <c r="F28" s="768">
        <v>2.74</v>
      </c>
      <c r="G28" s="768">
        <v>2.86</v>
      </c>
      <c r="H28" s="767">
        <v>3.25</v>
      </c>
    </row>
    <row r="29" spans="1:8" ht="15" x14ac:dyDescent="0.25">
      <c r="A29" s="766">
        <v>3.5</v>
      </c>
      <c r="B29" s="768">
        <v>2.23</v>
      </c>
      <c r="C29" s="768">
        <v>2.34</v>
      </c>
      <c r="D29" s="768">
        <v>2.48</v>
      </c>
      <c r="E29" s="768">
        <v>2.69</v>
      </c>
      <c r="F29" s="768">
        <v>2.93</v>
      </c>
      <c r="G29" s="768">
        <v>3.07</v>
      </c>
      <c r="H29" s="767">
        <v>3.53</v>
      </c>
    </row>
    <row r="30" spans="1:8" ht="15" x14ac:dyDescent="0.25">
      <c r="A30" s="766">
        <v>4</v>
      </c>
      <c r="B30" s="768">
        <v>2.3199999999999998</v>
      </c>
      <c r="C30" s="768">
        <v>2.44</v>
      </c>
      <c r="D30" s="768">
        <v>2.6</v>
      </c>
      <c r="E30" s="768">
        <v>2.84</v>
      </c>
      <c r="F30" s="768">
        <v>3.12</v>
      </c>
      <c r="G30" s="768">
        <v>3.28</v>
      </c>
      <c r="H30" s="767">
        <v>3.8</v>
      </c>
    </row>
    <row r="31" spans="1:8" ht="15" x14ac:dyDescent="0.25">
      <c r="A31" s="766">
        <v>4.5</v>
      </c>
      <c r="B31" s="768">
        <v>2.42</v>
      </c>
      <c r="C31" s="768">
        <v>2.56</v>
      </c>
      <c r="D31" s="768">
        <v>2.74</v>
      </c>
      <c r="E31" s="768">
        <v>3.01</v>
      </c>
      <c r="F31" s="768">
        <v>3.32</v>
      </c>
      <c r="G31" s="768">
        <v>3.5</v>
      </c>
      <c r="H31" s="767">
        <v>4.0999999999999996</v>
      </c>
    </row>
    <row r="32" spans="1:8" ht="15" x14ac:dyDescent="0.25">
      <c r="A32" s="766">
        <v>5</v>
      </c>
      <c r="B32" s="768">
        <v>2.5099999999999998</v>
      </c>
      <c r="C32" s="768">
        <v>2.66</v>
      </c>
      <c r="D32" s="768">
        <v>2.86</v>
      </c>
      <c r="E32" s="768">
        <v>3.16</v>
      </c>
      <c r="F32" s="768">
        <v>3.51</v>
      </c>
      <c r="G32" s="768">
        <v>3.71</v>
      </c>
      <c r="H32" s="767">
        <v>4.37</v>
      </c>
    </row>
    <row r="33" spans="1:8" ht="15" x14ac:dyDescent="0.25">
      <c r="A33" s="766">
        <v>6</v>
      </c>
      <c r="B33" s="768">
        <v>2.69</v>
      </c>
      <c r="C33" s="768">
        <v>2.87</v>
      </c>
      <c r="D33" s="768">
        <v>3.11</v>
      </c>
      <c r="E33" s="768">
        <v>3.47</v>
      </c>
      <c r="F33" s="768">
        <v>3.89</v>
      </c>
      <c r="G33" s="768">
        <v>4.13</v>
      </c>
      <c r="H33" s="767">
        <v>4.92</v>
      </c>
    </row>
    <row r="34" spans="1:8" ht="15" x14ac:dyDescent="0.25">
      <c r="A34" s="766">
        <v>7</v>
      </c>
      <c r="B34" s="768">
        <v>2.87</v>
      </c>
      <c r="C34" s="768">
        <v>3.08</v>
      </c>
      <c r="D34" s="768">
        <v>3.36</v>
      </c>
      <c r="E34" s="768">
        <v>3.78</v>
      </c>
      <c r="F34" s="768">
        <v>4.2699999999999996</v>
      </c>
      <c r="G34" s="768">
        <v>4.55</v>
      </c>
      <c r="H34" s="767">
        <v>5.47</v>
      </c>
    </row>
    <row r="35" spans="1:8" ht="15" x14ac:dyDescent="0.25">
      <c r="A35" s="766">
        <v>8</v>
      </c>
      <c r="B35" s="768">
        <v>3.05</v>
      </c>
      <c r="C35" s="768">
        <v>3.29</v>
      </c>
      <c r="D35" s="768">
        <v>3.61</v>
      </c>
      <c r="E35" s="768">
        <v>4.09</v>
      </c>
      <c r="F35" s="768">
        <v>4.6500000000000004</v>
      </c>
      <c r="G35" s="768">
        <v>4.97</v>
      </c>
      <c r="H35" s="767">
        <v>6.02</v>
      </c>
    </row>
    <row r="36" spans="1:8" ht="15" x14ac:dyDescent="0.25">
      <c r="A36" s="766">
        <v>9</v>
      </c>
      <c r="B36" s="768">
        <v>3.23</v>
      </c>
      <c r="C36" s="768">
        <v>3.5</v>
      </c>
      <c r="D36" s="768">
        <v>3.86</v>
      </c>
      <c r="E36" s="768">
        <v>4.4000000000000004</v>
      </c>
      <c r="F36" s="768">
        <v>5.03</v>
      </c>
      <c r="G36" s="768">
        <v>5.39</v>
      </c>
      <c r="H36" s="767">
        <v>6.57</v>
      </c>
    </row>
    <row r="37" spans="1:8" ht="15" x14ac:dyDescent="0.25">
      <c r="A37" s="766">
        <v>10</v>
      </c>
      <c r="B37" s="768">
        <v>3.42</v>
      </c>
      <c r="C37" s="768">
        <v>3.72</v>
      </c>
      <c r="D37" s="768">
        <v>4.12</v>
      </c>
      <c r="E37" s="768">
        <v>4.7300000000000004</v>
      </c>
      <c r="F37" s="768">
        <v>5.44</v>
      </c>
      <c r="G37" s="768">
        <v>5.84</v>
      </c>
      <c r="H37" s="767">
        <v>7.15</v>
      </c>
    </row>
    <row r="38" spans="1:8" ht="15" x14ac:dyDescent="0.25">
      <c r="A38" s="766">
        <v>11</v>
      </c>
      <c r="B38" s="768">
        <v>3.6</v>
      </c>
      <c r="C38" s="768">
        <v>3.93</v>
      </c>
      <c r="D38" s="768">
        <v>4.37</v>
      </c>
      <c r="E38" s="768">
        <v>5.04</v>
      </c>
      <c r="F38" s="768">
        <v>5.82</v>
      </c>
      <c r="G38" s="768">
        <v>6.26</v>
      </c>
      <c r="H38" s="767">
        <v>7.7</v>
      </c>
    </row>
    <row r="39" spans="1:8" ht="15" x14ac:dyDescent="0.25">
      <c r="A39" s="766">
        <v>12</v>
      </c>
      <c r="B39" s="768">
        <v>3.78</v>
      </c>
      <c r="C39" s="768">
        <v>4.1399999999999997</v>
      </c>
      <c r="D39" s="768">
        <v>4.62</v>
      </c>
      <c r="E39" s="768">
        <v>5.35</v>
      </c>
      <c r="F39" s="768">
        <v>6.2</v>
      </c>
      <c r="G39" s="768">
        <v>6.68</v>
      </c>
      <c r="H39" s="767">
        <v>8.25</v>
      </c>
    </row>
    <row r="40" spans="1:8" ht="15" x14ac:dyDescent="0.25">
      <c r="A40" s="766">
        <v>13</v>
      </c>
      <c r="B40" s="768">
        <v>3.96</v>
      </c>
      <c r="C40" s="768">
        <v>4.3499999999999996</v>
      </c>
      <c r="D40" s="768">
        <v>4.87</v>
      </c>
      <c r="E40" s="768">
        <v>5.66</v>
      </c>
      <c r="F40" s="768">
        <v>6.58</v>
      </c>
      <c r="G40" s="768">
        <v>7.1</v>
      </c>
      <c r="H40" s="767">
        <v>8.8000000000000007</v>
      </c>
    </row>
    <row r="41" spans="1:8" ht="15" x14ac:dyDescent="0.25">
      <c r="A41" s="766">
        <v>14</v>
      </c>
      <c r="B41" s="768">
        <v>4.1399999999999997</v>
      </c>
      <c r="C41" s="768">
        <v>4.5599999999999996</v>
      </c>
      <c r="D41" s="768">
        <v>5.12</v>
      </c>
      <c r="E41" s="768">
        <v>5.97</v>
      </c>
      <c r="F41" s="768">
        <v>6.96</v>
      </c>
      <c r="G41" s="768">
        <v>7.52</v>
      </c>
      <c r="H41" s="767">
        <v>9.35</v>
      </c>
    </row>
    <row r="42" spans="1:8" ht="15" x14ac:dyDescent="0.25">
      <c r="A42" s="766">
        <v>15</v>
      </c>
      <c r="B42" s="765">
        <v>4.33</v>
      </c>
      <c r="C42" s="765">
        <v>4.79</v>
      </c>
      <c r="D42" s="765">
        <v>5.4</v>
      </c>
      <c r="E42" s="765">
        <v>6.31</v>
      </c>
      <c r="F42" s="765">
        <v>7.37</v>
      </c>
      <c r="G42" s="765">
        <v>7.98</v>
      </c>
      <c r="H42" s="764">
        <v>9.9499999999999993</v>
      </c>
    </row>
    <row r="43" spans="1:8" ht="15" x14ac:dyDescent="0.25">
      <c r="A43" s="441"/>
      <c r="B43" s="763"/>
      <c r="C43" s="763"/>
      <c r="D43" s="763"/>
      <c r="E43" s="763"/>
      <c r="F43" s="763"/>
      <c r="G43" s="763"/>
      <c r="H43" s="763"/>
    </row>
    <row r="44" spans="1:8" ht="15" x14ac:dyDescent="0.25">
      <c r="A44" s="762"/>
      <c r="B44" s="761"/>
      <c r="C44" s="760"/>
      <c r="D44" s="441"/>
      <c r="E44" s="441"/>
      <c r="F44" s="441"/>
      <c r="G44" s="441"/>
      <c r="H44" s="441"/>
    </row>
  </sheetData>
  <mergeCells count="5">
    <mergeCell ref="D1:E1"/>
    <mergeCell ref="F1:H1"/>
    <mergeCell ref="A13:B13"/>
    <mergeCell ref="E3:F3"/>
    <mergeCell ref="B22:H22"/>
  </mergeCells>
  <pageMargins left="0.7" right="0.7" top="0.75" bottom="0.75" header="0.3" footer="0.3"/>
  <pageSetup orientation="landscape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42"/>
  <sheetViews>
    <sheetView workbookViewId="0">
      <selection activeCell="H4" sqref="H4"/>
    </sheetView>
  </sheetViews>
  <sheetFormatPr defaultRowHeight="13.8" x14ac:dyDescent="0.25"/>
  <cols>
    <col min="1" max="1" width="13.5546875" style="435" customWidth="1"/>
    <col min="2" max="2" width="14.33203125" style="435" customWidth="1"/>
    <col min="3" max="3" width="14.88671875" style="435" customWidth="1"/>
    <col min="4" max="4" width="14.6640625" style="435" customWidth="1"/>
    <col min="5" max="5" width="15.109375" style="435" customWidth="1"/>
    <col min="6" max="6" width="16" style="435" customWidth="1"/>
    <col min="7" max="7" width="15.6640625" style="435" customWidth="1"/>
    <col min="8" max="8" width="14.109375" style="435" customWidth="1"/>
    <col min="9" max="16384" width="8.88671875" style="435"/>
  </cols>
  <sheetData>
    <row r="1" spans="1:8" ht="15.6" x14ac:dyDescent="0.3">
      <c r="A1" s="472" t="s">
        <v>361</v>
      </c>
      <c r="B1" s="471"/>
      <c r="C1" s="471"/>
      <c r="D1" s="1169" t="s">
        <v>166</v>
      </c>
      <c r="E1" s="1170"/>
      <c r="F1" s="1169" t="s">
        <v>685</v>
      </c>
      <c r="G1" s="1170"/>
      <c r="H1" s="1170"/>
    </row>
    <row r="2" spans="1:8" ht="16.2" thickBot="1" x14ac:dyDescent="0.35">
      <c r="D2" s="483" t="s">
        <v>716</v>
      </c>
      <c r="F2" s="483" t="s">
        <v>719</v>
      </c>
    </row>
    <row r="3" spans="1:8" ht="31.2" x14ac:dyDescent="0.3">
      <c r="A3" s="441"/>
      <c r="B3" s="441"/>
      <c r="C3" s="798" t="s">
        <v>286</v>
      </c>
      <c r="D3" s="797" t="s">
        <v>359</v>
      </c>
      <c r="E3" s="1173" t="s">
        <v>358</v>
      </c>
      <c r="F3" s="1174"/>
    </row>
    <row r="4" spans="1:8" ht="15" x14ac:dyDescent="0.25">
      <c r="A4" s="441"/>
      <c r="B4" s="441"/>
      <c r="C4" s="796" t="s">
        <v>88</v>
      </c>
      <c r="D4" s="796" t="s">
        <v>88</v>
      </c>
      <c r="E4" s="794" t="s">
        <v>352</v>
      </c>
      <c r="F4" s="793" t="s">
        <v>357</v>
      </c>
    </row>
    <row r="5" spans="1:8" ht="15" x14ac:dyDescent="0.25">
      <c r="A5" s="441"/>
      <c r="B5" s="792" t="s">
        <v>356</v>
      </c>
      <c r="C5" s="779">
        <v>1.389</v>
      </c>
      <c r="D5" s="779">
        <v>1.5149999999999999</v>
      </c>
      <c r="E5" s="790" t="s">
        <v>352</v>
      </c>
      <c r="F5" s="789">
        <v>0.185</v>
      </c>
    </row>
    <row r="6" spans="1:8" ht="15" x14ac:dyDescent="0.25">
      <c r="A6" s="441"/>
      <c r="B6" s="775">
        <v>3</v>
      </c>
      <c r="C6" s="779">
        <v>1.389</v>
      </c>
      <c r="D6" s="779">
        <v>1.5149999999999999</v>
      </c>
      <c r="E6" s="791" t="s">
        <v>352</v>
      </c>
      <c r="F6" s="789">
        <v>0.221</v>
      </c>
    </row>
    <row r="7" spans="1:8" ht="15" x14ac:dyDescent="0.25">
      <c r="A7" s="441"/>
      <c r="B7" s="775">
        <v>4</v>
      </c>
      <c r="C7" s="779">
        <v>1.389</v>
      </c>
      <c r="D7" s="779">
        <v>1.5149999999999999</v>
      </c>
      <c r="E7" s="790" t="s">
        <v>352</v>
      </c>
      <c r="F7" s="789">
        <v>0.26900000000000002</v>
      </c>
    </row>
    <row r="8" spans="1:8" ht="15" x14ac:dyDescent="0.25">
      <c r="A8" s="775" t="s">
        <v>355</v>
      </c>
      <c r="B8" s="775">
        <v>5</v>
      </c>
      <c r="C8" s="779">
        <v>1.389</v>
      </c>
      <c r="D8" s="779">
        <v>1.5149999999999999</v>
      </c>
      <c r="E8" s="790" t="s">
        <v>352</v>
      </c>
      <c r="F8" s="789">
        <v>0.33200000000000002</v>
      </c>
    </row>
    <row r="9" spans="1:8" ht="15" x14ac:dyDescent="0.25">
      <c r="A9" s="441"/>
      <c r="B9" s="775">
        <v>6</v>
      </c>
      <c r="C9" s="779">
        <v>1.389</v>
      </c>
      <c r="D9" s="779">
        <v>1.5149999999999999</v>
      </c>
      <c r="E9" s="790" t="s">
        <v>352</v>
      </c>
      <c r="F9" s="789">
        <v>0.40699999999999997</v>
      </c>
    </row>
    <row r="10" spans="1:8" ht="15" x14ac:dyDescent="0.25">
      <c r="A10" s="441"/>
      <c r="B10" s="775">
        <v>7</v>
      </c>
      <c r="C10" s="779">
        <v>1.389</v>
      </c>
      <c r="D10" s="779">
        <v>1.5149999999999999</v>
      </c>
      <c r="E10" s="790" t="s">
        <v>352</v>
      </c>
      <c r="F10" s="789">
        <v>0.46899999999999997</v>
      </c>
    </row>
    <row r="11" spans="1:8" ht="15" x14ac:dyDescent="0.25">
      <c r="A11" s="441"/>
      <c r="B11" s="775">
        <v>8</v>
      </c>
      <c r="C11" s="779">
        <v>1.389</v>
      </c>
      <c r="D11" s="779">
        <v>1.5149999999999999</v>
      </c>
      <c r="E11" s="790" t="s">
        <v>352</v>
      </c>
      <c r="F11" s="789">
        <v>0.61299999999999999</v>
      </c>
    </row>
    <row r="12" spans="1:8" ht="15.6" thickBot="1" x14ac:dyDescent="0.3">
      <c r="A12" s="441"/>
      <c r="B12" s="775">
        <v>9</v>
      </c>
      <c r="C12" s="788">
        <v>1.389</v>
      </c>
      <c r="D12" s="787">
        <v>1.5149999999999999</v>
      </c>
      <c r="E12" s="786" t="s">
        <v>352</v>
      </c>
      <c r="F12" s="785">
        <v>0.61299999999999999</v>
      </c>
    </row>
    <row r="13" spans="1:8" ht="16.2" thickBot="1" x14ac:dyDescent="0.35">
      <c r="A13" s="1171" t="s">
        <v>354</v>
      </c>
      <c r="B13" s="1172"/>
      <c r="C13" s="464"/>
      <c r="D13" s="464"/>
      <c r="E13" s="784"/>
      <c r="F13" s="464"/>
    </row>
    <row r="14" spans="1:8" ht="15" x14ac:dyDescent="0.25">
      <c r="A14" s="441"/>
      <c r="B14" s="775" t="s">
        <v>353</v>
      </c>
      <c r="C14" s="800">
        <v>1.2769999999999999</v>
      </c>
      <c r="D14" s="783">
        <v>1.403</v>
      </c>
      <c r="E14" s="782" t="s">
        <v>352</v>
      </c>
      <c r="F14" s="781">
        <v>0.1</v>
      </c>
    </row>
    <row r="15" spans="1:8" ht="15" x14ac:dyDescent="0.25">
      <c r="A15" s="775" t="s">
        <v>33</v>
      </c>
      <c r="B15" s="775">
        <v>3</v>
      </c>
      <c r="C15" s="799">
        <v>1.2769999999999999</v>
      </c>
      <c r="D15" s="777">
        <v>1.403</v>
      </c>
      <c r="E15" s="780" t="s">
        <v>352</v>
      </c>
      <c r="F15" s="776">
        <v>0.129</v>
      </c>
    </row>
    <row r="16" spans="1:8" ht="15" x14ac:dyDescent="0.25">
      <c r="A16" s="541"/>
      <c r="B16" s="775">
        <v>4</v>
      </c>
      <c r="C16" s="799">
        <v>1.2769999999999999</v>
      </c>
      <c r="D16" s="777">
        <v>1.403</v>
      </c>
      <c r="E16" s="780" t="s">
        <v>352</v>
      </c>
      <c r="F16" s="776">
        <v>0.17699999999999999</v>
      </c>
    </row>
    <row r="17" spans="1:8" ht="15" x14ac:dyDescent="0.25">
      <c r="A17" s="541"/>
      <c r="B17" s="775">
        <v>5</v>
      </c>
      <c r="C17" s="777">
        <v>1.2769999999999999</v>
      </c>
      <c r="D17" s="777">
        <v>1.403</v>
      </c>
      <c r="E17" s="671" t="s">
        <v>352</v>
      </c>
      <c r="F17" s="776">
        <v>0.247</v>
      </c>
    </row>
    <row r="18" spans="1:8" ht="15" x14ac:dyDescent="0.25">
      <c r="A18" s="775" t="s">
        <v>32</v>
      </c>
      <c r="B18" s="441"/>
      <c r="C18" s="778">
        <v>0.77400000000000002</v>
      </c>
      <c r="D18" s="777">
        <v>0.9</v>
      </c>
      <c r="E18" s="671" t="s">
        <v>352</v>
      </c>
      <c r="F18" s="776">
        <v>7.1999999999999995E-2</v>
      </c>
    </row>
    <row r="19" spans="1:8" ht="15.6" thickBot="1" x14ac:dyDescent="0.3">
      <c r="A19" s="775" t="s">
        <v>16</v>
      </c>
      <c r="B19" s="441"/>
      <c r="C19" s="774">
        <v>0.60399999999999998</v>
      </c>
      <c r="D19" s="773">
        <v>0.73</v>
      </c>
      <c r="E19" s="772" t="s">
        <v>352</v>
      </c>
      <c r="F19" s="771">
        <v>3.7999999999999999E-2</v>
      </c>
    </row>
    <row r="21" spans="1:8" ht="14.4" thickBot="1" x14ac:dyDescent="0.3"/>
    <row r="22" spans="1:8" ht="16.2" thickBot="1" x14ac:dyDescent="0.35">
      <c r="A22" s="441"/>
      <c r="B22" s="1130" t="s">
        <v>351</v>
      </c>
      <c r="C22" s="1131"/>
      <c r="D22" s="1131"/>
      <c r="E22" s="1131"/>
      <c r="F22" s="1131"/>
      <c r="G22" s="1131"/>
      <c r="H22" s="1132"/>
    </row>
    <row r="23" spans="1:8" ht="30" x14ac:dyDescent="0.25">
      <c r="A23" s="770" t="s">
        <v>345</v>
      </c>
      <c r="B23" s="549" t="s">
        <v>350</v>
      </c>
      <c r="C23" s="467" t="s">
        <v>2</v>
      </c>
      <c r="D23" s="467" t="s">
        <v>3</v>
      </c>
      <c r="E23" s="467" t="s">
        <v>4</v>
      </c>
      <c r="F23" s="467" t="s">
        <v>5</v>
      </c>
      <c r="G23" s="467" t="s">
        <v>6</v>
      </c>
      <c r="H23" s="769" t="s">
        <v>349</v>
      </c>
    </row>
    <row r="24" spans="1:8" ht="15" x14ac:dyDescent="0.25">
      <c r="A24" s="766">
        <v>1</v>
      </c>
      <c r="B24" s="768">
        <v>2.54</v>
      </c>
      <c r="C24" s="768">
        <v>2.6</v>
      </c>
      <c r="D24" s="768">
        <v>2.66</v>
      </c>
      <c r="E24" s="768">
        <v>2.75</v>
      </c>
      <c r="F24" s="768">
        <v>2.87</v>
      </c>
      <c r="G24" s="768">
        <v>2.93</v>
      </c>
      <c r="H24" s="767">
        <v>3.14</v>
      </c>
    </row>
    <row r="25" spans="1:8" ht="15" x14ac:dyDescent="0.25">
      <c r="A25" s="766">
        <v>1.5</v>
      </c>
      <c r="B25" s="768">
        <v>2.54</v>
      </c>
      <c r="C25" s="768">
        <v>2.6</v>
      </c>
      <c r="D25" s="768">
        <v>2.66</v>
      </c>
      <c r="E25" s="768">
        <v>2.75</v>
      </c>
      <c r="F25" s="768">
        <v>2.87</v>
      </c>
      <c r="G25" s="768">
        <v>2.93</v>
      </c>
      <c r="H25" s="767">
        <v>3.14</v>
      </c>
    </row>
    <row r="26" spans="1:8" ht="15" x14ac:dyDescent="0.25">
      <c r="A26" s="766">
        <v>2</v>
      </c>
      <c r="B26" s="768">
        <v>2.66</v>
      </c>
      <c r="C26" s="768">
        <v>2.74</v>
      </c>
      <c r="D26" s="768">
        <v>2.82</v>
      </c>
      <c r="E26" s="768">
        <v>2.94</v>
      </c>
      <c r="F26" s="768">
        <v>3.1</v>
      </c>
      <c r="G26" s="768">
        <v>3.18</v>
      </c>
      <c r="H26" s="767">
        <v>3.46</v>
      </c>
    </row>
    <row r="27" spans="1:8" ht="15" x14ac:dyDescent="0.25">
      <c r="A27" s="766">
        <v>2.5</v>
      </c>
      <c r="B27" s="768">
        <v>2.78</v>
      </c>
      <c r="C27" s="768">
        <v>2.88</v>
      </c>
      <c r="D27" s="768">
        <v>2.98</v>
      </c>
      <c r="E27" s="768">
        <v>3.13</v>
      </c>
      <c r="F27" s="768">
        <v>3.33</v>
      </c>
      <c r="G27" s="768">
        <v>3.43</v>
      </c>
      <c r="H27" s="767">
        <v>3.78</v>
      </c>
    </row>
    <row r="28" spans="1:8" ht="15" x14ac:dyDescent="0.25">
      <c r="A28" s="766">
        <v>3</v>
      </c>
      <c r="B28" s="768">
        <v>2.9</v>
      </c>
      <c r="C28" s="768">
        <v>3.02</v>
      </c>
      <c r="D28" s="768">
        <v>3.14</v>
      </c>
      <c r="E28" s="768">
        <v>3.32</v>
      </c>
      <c r="F28" s="768">
        <v>3.56</v>
      </c>
      <c r="G28" s="768">
        <v>3.68</v>
      </c>
      <c r="H28" s="767">
        <v>4.0999999999999996</v>
      </c>
    </row>
    <row r="29" spans="1:8" ht="15" x14ac:dyDescent="0.25">
      <c r="A29" s="766">
        <v>3.5</v>
      </c>
      <c r="B29" s="768">
        <v>3.03</v>
      </c>
      <c r="C29" s="768">
        <v>3.17</v>
      </c>
      <c r="D29" s="768">
        <v>3.31</v>
      </c>
      <c r="E29" s="768">
        <v>3.52</v>
      </c>
      <c r="F29" s="768">
        <v>3.8</v>
      </c>
      <c r="G29" s="768">
        <v>3.94</v>
      </c>
      <c r="H29" s="767">
        <v>4.4400000000000004</v>
      </c>
    </row>
    <row r="30" spans="1:8" ht="15" x14ac:dyDescent="0.25">
      <c r="A30" s="766">
        <v>4</v>
      </c>
      <c r="B30" s="768">
        <v>3.15</v>
      </c>
      <c r="C30" s="768">
        <v>3.31</v>
      </c>
      <c r="D30" s="768">
        <v>3.47</v>
      </c>
      <c r="E30" s="768">
        <v>3.71</v>
      </c>
      <c r="F30" s="768">
        <v>4.03</v>
      </c>
      <c r="G30" s="768">
        <v>4.1900000000000004</v>
      </c>
      <c r="H30" s="767">
        <v>4.76</v>
      </c>
    </row>
    <row r="31" spans="1:8" ht="15" x14ac:dyDescent="0.25">
      <c r="A31" s="766">
        <v>4.5</v>
      </c>
      <c r="B31" s="768">
        <v>3.27</v>
      </c>
      <c r="C31" s="768">
        <v>3.45</v>
      </c>
      <c r="D31" s="768">
        <v>3.63</v>
      </c>
      <c r="E31" s="768">
        <v>3.9</v>
      </c>
      <c r="F31" s="768">
        <v>4.26</v>
      </c>
      <c r="G31" s="768">
        <v>4.4400000000000004</v>
      </c>
      <c r="H31" s="767">
        <v>5.08</v>
      </c>
    </row>
    <row r="32" spans="1:8" ht="15" x14ac:dyDescent="0.25">
      <c r="A32" s="766">
        <v>5</v>
      </c>
      <c r="B32" s="768">
        <v>3.39</v>
      </c>
      <c r="C32" s="768">
        <v>3.59</v>
      </c>
      <c r="D32" s="768">
        <v>3.79</v>
      </c>
      <c r="E32" s="768">
        <v>4.09</v>
      </c>
      <c r="F32" s="768">
        <v>4.49</v>
      </c>
      <c r="G32" s="768">
        <v>4.6900000000000004</v>
      </c>
      <c r="H32" s="767">
        <v>5.4</v>
      </c>
    </row>
    <row r="33" spans="1:8" ht="15" x14ac:dyDescent="0.25">
      <c r="A33" s="766">
        <v>6</v>
      </c>
      <c r="B33" s="768">
        <v>3.63</v>
      </c>
      <c r="C33" s="768">
        <v>3.87</v>
      </c>
      <c r="D33" s="768">
        <v>4.1100000000000003</v>
      </c>
      <c r="E33" s="768">
        <v>4.47</v>
      </c>
      <c r="F33" s="768">
        <v>4.95</v>
      </c>
      <c r="G33" s="768">
        <v>5.19</v>
      </c>
      <c r="H33" s="767">
        <v>6.04</v>
      </c>
    </row>
    <row r="34" spans="1:8" ht="15" x14ac:dyDescent="0.25">
      <c r="A34" s="766">
        <v>7</v>
      </c>
      <c r="B34" s="768">
        <v>3.88</v>
      </c>
      <c r="C34" s="768">
        <v>4.16</v>
      </c>
      <c r="D34" s="768">
        <v>4.4400000000000004</v>
      </c>
      <c r="E34" s="768">
        <v>4.8600000000000003</v>
      </c>
      <c r="F34" s="768">
        <v>5.43</v>
      </c>
      <c r="G34" s="768">
        <v>5.71</v>
      </c>
      <c r="H34" s="767">
        <v>6.7</v>
      </c>
    </row>
    <row r="35" spans="1:8" ht="15" x14ac:dyDescent="0.25">
      <c r="A35" s="766">
        <v>8</v>
      </c>
      <c r="B35" s="768">
        <v>4.12</v>
      </c>
      <c r="C35" s="768">
        <v>4.4400000000000004</v>
      </c>
      <c r="D35" s="768">
        <v>4.76</v>
      </c>
      <c r="E35" s="768">
        <v>5.25</v>
      </c>
      <c r="F35" s="768">
        <v>5.9</v>
      </c>
      <c r="G35" s="768">
        <v>6.22</v>
      </c>
      <c r="H35" s="767">
        <v>7.35</v>
      </c>
    </row>
    <row r="36" spans="1:8" ht="15" x14ac:dyDescent="0.25">
      <c r="A36" s="766">
        <v>9</v>
      </c>
      <c r="B36" s="768">
        <v>4.3600000000000003</v>
      </c>
      <c r="C36" s="768">
        <v>4.72</v>
      </c>
      <c r="D36" s="768">
        <v>5.08</v>
      </c>
      <c r="E36" s="768">
        <v>5.63</v>
      </c>
      <c r="F36" s="768">
        <v>6.36</v>
      </c>
      <c r="G36" s="768">
        <v>6.72</v>
      </c>
      <c r="H36" s="767">
        <v>7.99</v>
      </c>
    </row>
    <row r="37" spans="1:8" ht="15" x14ac:dyDescent="0.25">
      <c r="A37" s="766">
        <v>10</v>
      </c>
      <c r="B37" s="768">
        <v>4.5999999999999996</v>
      </c>
      <c r="C37" s="768">
        <v>5</v>
      </c>
      <c r="D37" s="768">
        <v>5.4</v>
      </c>
      <c r="E37" s="768">
        <v>6.01</v>
      </c>
      <c r="F37" s="768">
        <v>6.82</v>
      </c>
      <c r="G37" s="768">
        <v>7.22</v>
      </c>
      <c r="H37" s="767">
        <v>8.6300000000000008</v>
      </c>
    </row>
    <row r="38" spans="1:8" ht="15" x14ac:dyDescent="0.25">
      <c r="A38" s="766">
        <v>11</v>
      </c>
      <c r="B38" s="768">
        <v>4.8499999999999996</v>
      </c>
      <c r="C38" s="768">
        <v>5.3</v>
      </c>
      <c r="D38" s="768">
        <v>5.75</v>
      </c>
      <c r="E38" s="768">
        <v>6.42</v>
      </c>
      <c r="F38" s="768">
        <v>7.31</v>
      </c>
      <c r="G38" s="768">
        <v>7.76</v>
      </c>
      <c r="H38" s="767">
        <v>9.32</v>
      </c>
    </row>
    <row r="39" spans="1:8" ht="15" x14ac:dyDescent="0.25">
      <c r="A39" s="766">
        <v>12</v>
      </c>
      <c r="B39" s="768">
        <v>5.09</v>
      </c>
      <c r="C39" s="768">
        <v>5.58</v>
      </c>
      <c r="D39" s="768">
        <v>6.07</v>
      </c>
      <c r="E39" s="768">
        <v>6.8</v>
      </c>
      <c r="F39" s="768">
        <v>7.77</v>
      </c>
      <c r="G39" s="768">
        <v>8.26</v>
      </c>
      <c r="H39" s="767">
        <v>9.9600000000000009</v>
      </c>
    </row>
    <row r="40" spans="1:8" ht="15" x14ac:dyDescent="0.25">
      <c r="A40" s="766">
        <v>13</v>
      </c>
      <c r="B40" s="768">
        <v>5.33</v>
      </c>
      <c r="C40" s="768">
        <v>5.86</v>
      </c>
      <c r="D40" s="768">
        <v>6.39</v>
      </c>
      <c r="E40" s="768">
        <v>7.18</v>
      </c>
      <c r="F40" s="768">
        <v>8.23</v>
      </c>
      <c r="G40" s="768">
        <v>8.76</v>
      </c>
      <c r="H40" s="767">
        <v>10.6</v>
      </c>
    </row>
    <row r="41" spans="1:8" ht="15" x14ac:dyDescent="0.25">
      <c r="A41" s="766">
        <v>14</v>
      </c>
      <c r="B41" s="768">
        <v>5.58</v>
      </c>
      <c r="C41" s="768">
        <v>6.15</v>
      </c>
      <c r="D41" s="768">
        <v>6.72</v>
      </c>
      <c r="E41" s="768">
        <v>7.57</v>
      </c>
      <c r="F41" s="768">
        <v>8.6999999999999993</v>
      </c>
      <c r="G41" s="768">
        <v>9.27</v>
      </c>
      <c r="H41" s="767">
        <v>11.26</v>
      </c>
    </row>
    <row r="42" spans="1:8" ht="15" x14ac:dyDescent="0.25">
      <c r="A42" s="766">
        <v>15</v>
      </c>
      <c r="B42" s="765">
        <v>5.82</v>
      </c>
      <c r="C42" s="765">
        <v>6.43</v>
      </c>
      <c r="D42" s="765">
        <v>7.04</v>
      </c>
      <c r="E42" s="765">
        <v>7.95</v>
      </c>
      <c r="F42" s="765">
        <v>9.17</v>
      </c>
      <c r="G42" s="765">
        <v>9.7799999999999994</v>
      </c>
      <c r="H42" s="764">
        <v>11.91</v>
      </c>
    </row>
  </sheetData>
  <mergeCells count="5">
    <mergeCell ref="D1:E1"/>
    <mergeCell ref="F1:H1"/>
    <mergeCell ref="E3:F3"/>
    <mergeCell ref="A13:B13"/>
    <mergeCell ref="B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CC"/>
  </sheetPr>
  <dimension ref="A1:I84"/>
  <sheetViews>
    <sheetView workbookViewId="0">
      <selection activeCell="I1" sqref="I1"/>
    </sheetView>
  </sheetViews>
  <sheetFormatPr defaultColWidth="9.109375" defaultRowHeight="15" x14ac:dyDescent="0.25"/>
  <cols>
    <col min="1" max="1" width="29.33203125" style="4" customWidth="1"/>
    <col min="2" max="9" width="9.5546875" style="5" bestFit="1" customWidth="1"/>
    <col min="10" max="16384" width="9.109375" style="4"/>
  </cols>
  <sheetData>
    <row r="1" spans="1:9" ht="15.6" x14ac:dyDescent="0.3">
      <c r="A1" s="115" t="s">
        <v>226</v>
      </c>
      <c r="B1" s="105"/>
      <c r="C1" s="105"/>
      <c r="D1" s="105"/>
      <c r="E1" s="1050" t="s">
        <v>166</v>
      </c>
      <c r="F1" s="11"/>
      <c r="G1" s="11"/>
      <c r="H1" s="11"/>
      <c r="I1" s="1051" t="s">
        <v>685</v>
      </c>
    </row>
    <row r="2" spans="1:9" ht="15.6" x14ac:dyDescent="0.3">
      <c r="A2" s="14"/>
      <c r="D2" s="7"/>
      <c r="E2" s="1048" t="s">
        <v>716</v>
      </c>
      <c r="H2" s="7"/>
      <c r="I2" s="1048" t="s">
        <v>717</v>
      </c>
    </row>
    <row r="3" spans="1:9" x14ac:dyDescent="0.25">
      <c r="B3" s="8"/>
      <c r="D3" s="13"/>
      <c r="E3" s="13"/>
      <c r="F3" s="13"/>
      <c r="G3" s="13"/>
      <c r="H3" s="13"/>
    </row>
    <row r="4" spans="1:9" ht="15.6" x14ac:dyDescent="0.3">
      <c r="A4" s="3" t="s">
        <v>220</v>
      </c>
      <c r="B4" s="302"/>
      <c r="C4" s="13"/>
      <c r="D4" s="13"/>
      <c r="E4" s="13"/>
      <c r="F4" s="13"/>
      <c r="G4" s="13"/>
      <c r="H4" s="13"/>
    </row>
    <row r="5" spans="1:9" ht="15.6" x14ac:dyDescent="0.3">
      <c r="B5" s="1097" t="s">
        <v>0</v>
      </c>
      <c r="C5" s="1098"/>
      <c r="D5" s="1098"/>
      <c r="E5" s="1098"/>
      <c r="F5" s="1098"/>
      <c r="G5" s="1098"/>
      <c r="H5" s="1098"/>
      <c r="I5" s="1099"/>
    </row>
    <row r="6" spans="1:9" x14ac:dyDescent="0.25">
      <c r="A6" s="56" t="s">
        <v>22</v>
      </c>
      <c r="B6" s="297" t="s">
        <v>1</v>
      </c>
      <c r="C6" s="298" t="s">
        <v>2</v>
      </c>
      <c r="D6" s="298" t="s">
        <v>3</v>
      </c>
      <c r="E6" s="298" t="s">
        <v>4</v>
      </c>
      <c r="F6" s="298" t="s">
        <v>5</v>
      </c>
      <c r="G6" s="298" t="s">
        <v>6</v>
      </c>
      <c r="H6" s="298" t="s">
        <v>7</v>
      </c>
      <c r="I6" s="296" t="s">
        <v>116</v>
      </c>
    </row>
    <row r="7" spans="1:9" x14ac:dyDescent="0.25">
      <c r="A7" s="147" t="s">
        <v>224</v>
      </c>
      <c r="B7" s="316">
        <v>21.18</v>
      </c>
      <c r="C7" s="317">
        <v>21.18</v>
      </c>
      <c r="D7" s="317">
        <v>21.18</v>
      </c>
      <c r="E7" s="317">
        <v>21.18</v>
      </c>
      <c r="F7" s="317">
        <v>21.18</v>
      </c>
      <c r="G7" s="317">
        <v>21.18</v>
      </c>
      <c r="H7" s="317">
        <v>21.18</v>
      </c>
      <c r="I7" s="318">
        <v>21.18</v>
      </c>
    </row>
    <row r="8" spans="1:9" x14ac:dyDescent="0.25">
      <c r="A8" s="147" t="s">
        <v>9</v>
      </c>
      <c r="B8" s="319">
        <v>21.28</v>
      </c>
      <c r="C8" s="317">
        <v>21.28</v>
      </c>
      <c r="D8" s="317">
        <v>21.28</v>
      </c>
      <c r="E8" s="317">
        <v>21.28</v>
      </c>
      <c r="F8" s="317">
        <v>21.28</v>
      </c>
      <c r="G8" s="317">
        <v>21.28</v>
      </c>
      <c r="H8" s="317">
        <v>21.28</v>
      </c>
      <c r="I8" s="320">
        <v>21.28</v>
      </c>
    </row>
    <row r="9" spans="1:9" x14ac:dyDescent="0.25">
      <c r="A9" s="147" t="s">
        <v>10</v>
      </c>
      <c r="B9" s="319">
        <v>21.64</v>
      </c>
      <c r="C9" s="317">
        <v>21.64</v>
      </c>
      <c r="D9" s="317">
        <v>21.64</v>
      </c>
      <c r="E9" s="317">
        <v>21.64</v>
      </c>
      <c r="F9" s="317">
        <v>21.64</v>
      </c>
      <c r="G9" s="317">
        <v>21.64</v>
      </c>
      <c r="H9" s="317">
        <v>21.64</v>
      </c>
      <c r="I9" s="320">
        <v>21.64</v>
      </c>
    </row>
    <row r="10" spans="1:9" x14ac:dyDescent="0.25">
      <c r="A10" s="58">
        <v>0.5</v>
      </c>
      <c r="B10" s="317">
        <v>21.18</v>
      </c>
      <c r="C10" s="317">
        <v>21.18</v>
      </c>
      <c r="D10" s="317">
        <v>21.86</v>
      </c>
      <c r="E10" s="317">
        <v>23.76</v>
      </c>
      <c r="F10" s="317">
        <v>25.42</v>
      </c>
      <c r="G10" s="317">
        <v>26.99</v>
      </c>
      <c r="H10" s="317">
        <v>28.78</v>
      </c>
      <c r="I10" s="320">
        <v>35.11</v>
      </c>
    </row>
    <row r="11" spans="1:9" x14ac:dyDescent="0.25">
      <c r="A11" s="58">
        <v>1</v>
      </c>
      <c r="B11" s="317">
        <v>21.18</v>
      </c>
      <c r="C11" s="317">
        <v>22.1</v>
      </c>
      <c r="D11" s="317">
        <v>26.62</v>
      </c>
      <c r="E11" s="317">
        <v>29.8</v>
      </c>
      <c r="F11" s="317">
        <v>30.86</v>
      </c>
      <c r="G11" s="317">
        <v>32.75</v>
      </c>
      <c r="H11" s="317">
        <v>33.76</v>
      </c>
      <c r="I11" s="320">
        <v>41.19</v>
      </c>
    </row>
    <row r="12" spans="1:9" x14ac:dyDescent="0.25">
      <c r="A12" s="58">
        <v>2</v>
      </c>
      <c r="B12" s="317">
        <v>21.18</v>
      </c>
      <c r="C12" s="317">
        <v>23.58</v>
      </c>
      <c r="D12" s="317">
        <v>29.02</v>
      </c>
      <c r="E12" s="317">
        <v>32.47</v>
      </c>
      <c r="F12" s="317">
        <v>33.81</v>
      </c>
      <c r="G12" s="317">
        <v>35.79</v>
      </c>
      <c r="H12" s="317">
        <v>37.04</v>
      </c>
      <c r="I12" s="320">
        <v>45.2</v>
      </c>
    </row>
    <row r="13" spans="1:9" x14ac:dyDescent="0.25">
      <c r="A13" s="58">
        <v>3</v>
      </c>
      <c r="B13" s="317">
        <v>21.18</v>
      </c>
      <c r="C13" s="317">
        <v>24.68</v>
      </c>
      <c r="D13" s="317">
        <v>32.619999999999997</v>
      </c>
      <c r="E13" s="317">
        <v>37.36</v>
      </c>
      <c r="F13" s="317">
        <v>38.979999999999997</v>
      </c>
      <c r="G13" s="317">
        <v>41.29</v>
      </c>
      <c r="H13" s="317">
        <v>42.44</v>
      </c>
      <c r="I13" s="320">
        <v>51.75</v>
      </c>
    </row>
    <row r="14" spans="1:9" x14ac:dyDescent="0.25">
      <c r="A14" s="58">
        <v>4</v>
      </c>
      <c r="B14" s="317">
        <v>21.18</v>
      </c>
      <c r="C14" s="317">
        <v>26.29</v>
      </c>
      <c r="D14" s="317">
        <v>34.78</v>
      </c>
      <c r="E14" s="317">
        <v>42.25</v>
      </c>
      <c r="F14" s="317">
        <v>43.91</v>
      </c>
      <c r="G14" s="317">
        <v>46.49</v>
      </c>
      <c r="H14" s="317">
        <v>47.74</v>
      </c>
      <c r="I14" s="320">
        <v>58.26</v>
      </c>
    </row>
    <row r="15" spans="1:9" x14ac:dyDescent="0.25">
      <c r="A15" s="58">
        <v>5</v>
      </c>
      <c r="B15" s="317">
        <v>22.14</v>
      </c>
      <c r="C15" s="317">
        <v>29.52</v>
      </c>
      <c r="D15" s="317">
        <v>37.08</v>
      </c>
      <c r="E15" s="317">
        <v>45.2</v>
      </c>
      <c r="F15" s="317">
        <v>49.35</v>
      </c>
      <c r="G15" s="317">
        <v>51.71</v>
      </c>
      <c r="H15" s="317">
        <v>53.1</v>
      </c>
      <c r="I15" s="320">
        <v>64.760000000000005</v>
      </c>
    </row>
    <row r="16" spans="1:9" x14ac:dyDescent="0.25">
      <c r="A16" s="58">
        <v>6</v>
      </c>
      <c r="B16" s="317">
        <v>25.33</v>
      </c>
      <c r="C16" s="317">
        <v>33.81</v>
      </c>
      <c r="D16" s="317">
        <v>42.99</v>
      </c>
      <c r="E16" s="317">
        <v>51.38</v>
      </c>
      <c r="F16" s="317">
        <v>54.06</v>
      </c>
      <c r="G16" s="317">
        <v>56.83</v>
      </c>
      <c r="H16" s="317">
        <v>58.58</v>
      </c>
      <c r="I16" s="320">
        <v>71.45</v>
      </c>
    </row>
    <row r="17" spans="1:9" x14ac:dyDescent="0.25">
      <c r="A17" s="58">
        <v>7</v>
      </c>
      <c r="B17" s="317">
        <v>27.77</v>
      </c>
      <c r="C17" s="317">
        <v>37.04</v>
      </c>
      <c r="D17" s="317">
        <v>49.26</v>
      </c>
      <c r="E17" s="317">
        <v>56.18</v>
      </c>
      <c r="F17" s="317">
        <v>58.72</v>
      </c>
      <c r="G17" s="317">
        <v>62.08</v>
      </c>
      <c r="H17" s="317">
        <v>64.3</v>
      </c>
      <c r="I17" s="320">
        <v>78.459999999999994</v>
      </c>
    </row>
    <row r="18" spans="1:9" x14ac:dyDescent="0.25">
      <c r="A18" s="58">
        <v>8</v>
      </c>
      <c r="B18" s="317">
        <v>30.49</v>
      </c>
      <c r="C18" s="317">
        <v>40.64</v>
      </c>
      <c r="D18" s="317">
        <v>53.37</v>
      </c>
      <c r="E18" s="317">
        <v>60.42</v>
      </c>
      <c r="F18" s="317">
        <v>63.74</v>
      </c>
      <c r="G18" s="317">
        <v>67.39</v>
      </c>
      <c r="H18" s="317">
        <v>69.239999999999995</v>
      </c>
      <c r="I18" s="320">
        <v>84.46</v>
      </c>
    </row>
    <row r="19" spans="1:9" x14ac:dyDescent="0.25">
      <c r="A19" s="58">
        <v>9</v>
      </c>
      <c r="B19" s="317">
        <v>31.69</v>
      </c>
      <c r="C19" s="317">
        <v>42.25</v>
      </c>
      <c r="D19" s="317">
        <v>55.35</v>
      </c>
      <c r="E19" s="317">
        <v>64.63</v>
      </c>
      <c r="F19" s="317">
        <v>68.69</v>
      </c>
      <c r="G19" s="317">
        <v>72.599999999999994</v>
      </c>
      <c r="H19" s="317">
        <v>74.540000000000006</v>
      </c>
      <c r="I19" s="320">
        <v>90.96</v>
      </c>
    </row>
    <row r="20" spans="1:9" x14ac:dyDescent="0.25">
      <c r="A20" s="58">
        <v>10</v>
      </c>
      <c r="B20" s="317">
        <v>33.35</v>
      </c>
      <c r="C20" s="317">
        <v>44.05</v>
      </c>
      <c r="D20" s="317">
        <v>57.47</v>
      </c>
      <c r="E20" s="317">
        <v>67.53</v>
      </c>
      <c r="F20" s="317">
        <v>72.23</v>
      </c>
      <c r="G20" s="317">
        <v>76.34</v>
      </c>
      <c r="H20" s="317">
        <v>78.28</v>
      </c>
      <c r="I20" s="320">
        <v>95.48</v>
      </c>
    </row>
    <row r="21" spans="1:9" x14ac:dyDescent="0.25">
      <c r="A21" s="58">
        <v>11</v>
      </c>
      <c r="B21" s="317">
        <v>34.72</v>
      </c>
      <c r="C21" s="317">
        <v>48.54</v>
      </c>
      <c r="D21" s="317">
        <v>63.27</v>
      </c>
      <c r="E21" s="317">
        <v>71.13</v>
      </c>
      <c r="F21" s="317">
        <v>74.63</v>
      </c>
      <c r="G21" s="317">
        <v>78.81</v>
      </c>
      <c r="H21" s="317">
        <v>80.81</v>
      </c>
      <c r="I21" s="320">
        <v>98.59</v>
      </c>
    </row>
    <row r="22" spans="1:9" x14ac:dyDescent="0.25">
      <c r="A22" s="58">
        <v>12</v>
      </c>
      <c r="B22" s="317">
        <v>36.590000000000003</v>
      </c>
      <c r="C22" s="317">
        <v>51.95</v>
      </c>
      <c r="D22" s="317">
        <v>67.23</v>
      </c>
      <c r="E22" s="317">
        <v>74.900000000000006</v>
      </c>
      <c r="F22" s="317">
        <v>77.989999999999995</v>
      </c>
      <c r="G22" s="317">
        <v>82.41</v>
      </c>
      <c r="H22" s="317">
        <v>84.41</v>
      </c>
      <c r="I22" s="320">
        <v>102.99</v>
      </c>
    </row>
    <row r="23" spans="1:9" x14ac:dyDescent="0.25">
      <c r="A23" s="58">
        <v>13</v>
      </c>
      <c r="B23" s="317">
        <v>38.72</v>
      </c>
      <c r="C23" s="317">
        <v>55.32</v>
      </c>
      <c r="D23" s="317">
        <v>70.319999999999993</v>
      </c>
      <c r="E23" s="317">
        <v>78.319999999999993</v>
      </c>
      <c r="F23" s="317">
        <v>81.260000000000005</v>
      </c>
      <c r="G23" s="317">
        <v>85.81</v>
      </c>
      <c r="H23" s="317">
        <v>89.31</v>
      </c>
      <c r="I23" s="320">
        <v>108.95</v>
      </c>
    </row>
    <row r="24" spans="1:9" x14ac:dyDescent="0.25">
      <c r="A24" s="58">
        <v>14</v>
      </c>
      <c r="B24" s="317">
        <v>40.5</v>
      </c>
      <c r="C24" s="317">
        <v>58.72</v>
      </c>
      <c r="D24" s="317">
        <v>73.08</v>
      </c>
      <c r="E24" s="317">
        <v>81.36</v>
      </c>
      <c r="F24" s="317">
        <v>84.68</v>
      </c>
      <c r="G24" s="317">
        <v>89.41</v>
      </c>
      <c r="H24" s="317">
        <v>92.99</v>
      </c>
      <c r="I24" s="320">
        <v>113.44</v>
      </c>
    </row>
    <row r="25" spans="1:9" x14ac:dyDescent="0.25">
      <c r="A25" s="58">
        <v>15</v>
      </c>
      <c r="B25" s="317">
        <v>41.81</v>
      </c>
      <c r="C25" s="317">
        <v>61.99</v>
      </c>
      <c r="D25" s="317">
        <v>76.17</v>
      </c>
      <c r="E25" s="317">
        <v>84.81</v>
      </c>
      <c r="F25" s="317">
        <v>88.13</v>
      </c>
      <c r="G25" s="317">
        <v>92.99</v>
      </c>
      <c r="H25" s="317">
        <v>96.72</v>
      </c>
      <c r="I25" s="320">
        <v>117.99</v>
      </c>
    </row>
    <row r="26" spans="1:9" x14ac:dyDescent="0.25">
      <c r="A26" s="58">
        <v>16</v>
      </c>
      <c r="B26" s="317">
        <v>43.63</v>
      </c>
      <c r="C26" s="317">
        <v>65.540000000000006</v>
      </c>
      <c r="D26" s="317">
        <v>79.17</v>
      </c>
      <c r="E26" s="317">
        <v>88.08</v>
      </c>
      <c r="F26" s="317">
        <v>91.95</v>
      </c>
      <c r="G26" s="317">
        <v>96.99</v>
      </c>
      <c r="H26" s="317">
        <v>99.95</v>
      </c>
      <c r="I26" s="320">
        <v>121.95</v>
      </c>
    </row>
    <row r="27" spans="1:9" x14ac:dyDescent="0.25">
      <c r="A27" s="58">
        <v>17</v>
      </c>
      <c r="B27" s="317">
        <v>45.32</v>
      </c>
      <c r="C27" s="317">
        <v>68.95</v>
      </c>
      <c r="D27" s="317">
        <v>82.17</v>
      </c>
      <c r="E27" s="317">
        <v>91.31</v>
      </c>
      <c r="F27" s="317">
        <v>95.04</v>
      </c>
      <c r="G27" s="317">
        <v>100.17</v>
      </c>
      <c r="H27" s="317">
        <v>102.77</v>
      </c>
      <c r="I27" s="320">
        <v>125.35</v>
      </c>
    </row>
    <row r="28" spans="1:9" x14ac:dyDescent="0.25">
      <c r="A28" s="58">
        <v>18</v>
      </c>
      <c r="B28" s="317">
        <v>47.14</v>
      </c>
      <c r="C28" s="317">
        <v>72.23</v>
      </c>
      <c r="D28" s="317">
        <v>85.08</v>
      </c>
      <c r="E28" s="317">
        <v>94.54</v>
      </c>
      <c r="F28" s="317">
        <v>98.35</v>
      </c>
      <c r="G28" s="317">
        <v>103.72</v>
      </c>
      <c r="H28" s="317">
        <v>106.44</v>
      </c>
      <c r="I28" s="320">
        <v>129.86000000000001</v>
      </c>
    </row>
    <row r="29" spans="1:9" x14ac:dyDescent="0.25">
      <c r="A29" s="58">
        <v>19</v>
      </c>
      <c r="B29" s="317">
        <v>48.81</v>
      </c>
      <c r="C29" s="317">
        <v>75.63</v>
      </c>
      <c r="D29" s="317">
        <v>87.99</v>
      </c>
      <c r="E29" s="317">
        <v>97.72</v>
      </c>
      <c r="F29" s="317">
        <v>101.77</v>
      </c>
      <c r="G29" s="317">
        <v>107.22</v>
      </c>
      <c r="H29" s="317">
        <v>109.99</v>
      </c>
      <c r="I29" s="320">
        <v>134.16999999999999</v>
      </c>
    </row>
    <row r="30" spans="1:9" x14ac:dyDescent="0.25">
      <c r="A30" s="58">
        <v>20</v>
      </c>
      <c r="B30" s="317">
        <v>50.9</v>
      </c>
      <c r="C30" s="317">
        <v>79.040000000000006</v>
      </c>
      <c r="D30" s="317">
        <v>92.35</v>
      </c>
      <c r="E30" s="317">
        <v>102.49</v>
      </c>
      <c r="F30" s="317">
        <v>105.72</v>
      </c>
      <c r="G30" s="317">
        <v>111.4</v>
      </c>
      <c r="H30" s="317">
        <v>114.9</v>
      </c>
      <c r="I30" s="320">
        <v>140.16999999999999</v>
      </c>
    </row>
    <row r="31" spans="1:9" x14ac:dyDescent="0.25">
      <c r="A31" s="58">
        <v>21</v>
      </c>
      <c r="B31" s="317">
        <v>52.05</v>
      </c>
      <c r="C31" s="317">
        <v>83.99</v>
      </c>
      <c r="D31" s="317">
        <v>95.26</v>
      </c>
      <c r="E31" s="317">
        <v>105.72</v>
      </c>
      <c r="F31" s="317">
        <v>110.4</v>
      </c>
      <c r="G31" s="317">
        <v>116.26</v>
      </c>
      <c r="H31" s="317">
        <v>119.22</v>
      </c>
      <c r="I31" s="320">
        <v>145.44</v>
      </c>
    </row>
    <row r="32" spans="1:9" x14ac:dyDescent="0.25">
      <c r="A32" s="58">
        <v>22</v>
      </c>
      <c r="B32" s="317">
        <v>53.99</v>
      </c>
      <c r="C32" s="317">
        <v>87.5</v>
      </c>
      <c r="D32" s="317">
        <v>99.44</v>
      </c>
      <c r="E32" s="317">
        <v>110.31</v>
      </c>
      <c r="F32" s="317">
        <v>113.9</v>
      </c>
      <c r="G32" s="317">
        <v>119.86</v>
      </c>
      <c r="H32" s="317">
        <v>123.81</v>
      </c>
      <c r="I32" s="320">
        <v>151.04</v>
      </c>
    </row>
    <row r="33" spans="1:9" x14ac:dyDescent="0.25">
      <c r="A33" s="58">
        <v>23</v>
      </c>
      <c r="B33" s="317">
        <v>55.59</v>
      </c>
      <c r="C33" s="317">
        <v>90.86</v>
      </c>
      <c r="D33" s="317">
        <v>102.35</v>
      </c>
      <c r="E33" s="317">
        <v>113.53</v>
      </c>
      <c r="F33" s="317">
        <v>117.4</v>
      </c>
      <c r="G33" s="317">
        <v>123.53</v>
      </c>
      <c r="H33" s="317">
        <v>127.4</v>
      </c>
      <c r="I33" s="320">
        <v>155.44</v>
      </c>
    </row>
    <row r="34" spans="1:9" x14ac:dyDescent="0.25">
      <c r="A34" s="58">
        <v>24</v>
      </c>
      <c r="B34" s="317">
        <v>57.63</v>
      </c>
      <c r="C34" s="317">
        <v>94.35</v>
      </c>
      <c r="D34" s="317">
        <v>105.68</v>
      </c>
      <c r="E34" s="317">
        <v>117.13</v>
      </c>
      <c r="F34" s="317">
        <v>120.95</v>
      </c>
      <c r="G34" s="317">
        <v>127.22</v>
      </c>
      <c r="H34" s="317">
        <v>130.22</v>
      </c>
      <c r="I34" s="320">
        <v>158.85</v>
      </c>
    </row>
    <row r="35" spans="1:9" x14ac:dyDescent="0.25">
      <c r="A35" s="58">
        <v>25</v>
      </c>
      <c r="B35" s="317">
        <v>59.95</v>
      </c>
      <c r="C35" s="317">
        <v>97.86</v>
      </c>
      <c r="D35" s="317">
        <v>108.22</v>
      </c>
      <c r="E35" s="317">
        <v>119.86</v>
      </c>
      <c r="F35" s="317">
        <v>124.22</v>
      </c>
      <c r="G35" s="317">
        <v>130.62</v>
      </c>
      <c r="H35" s="317">
        <v>134.31</v>
      </c>
      <c r="I35" s="320">
        <v>163.85</v>
      </c>
    </row>
    <row r="36" spans="1:9" x14ac:dyDescent="0.25">
      <c r="A36" s="58">
        <v>26</v>
      </c>
      <c r="B36" s="317">
        <v>61.27</v>
      </c>
      <c r="C36" s="317">
        <v>101.35</v>
      </c>
      <c r="D36" s="317">
        <v>111.35</v>
      </c>
      <c r="E36" s="317">
        <v>123.31</v>
      </c>
      <c r="F36" s="317">
        <v>127.71</v>
      </c>
      <c r="G36" s="317">
        <v>134.26</v>
      </c>
      <c r="H36" s="317">
        <v>138.13</v>
      </c>
      <c r="I36" s="320">
        <v>168.53</v>
      </c>
    </row>
    <row r="37" spans="1:9" x14ac:dyDescent="0.25">
      <c r="A37" s="58">
        <v>27</v>
      </c>
      <c r="B37" s="317">
        <v>63.04</v>
      </c>
      <c r="C37" s="317">
        <v>104.68</v>
      </c>
      <c r="D37" s="317">
        <v>114.26</v>
      </c>
      <c r="E37" s="317">
        <v>126.44</v>
      </c>
      <c r="F37" s="317">
        <v>131.08000000000001</v>
      </c>
      <c r="G37" s="317">
        <v>137.76</v>
      </c>
      <c r="H37" s="317">
        <v>141.76</v>
      </c>
      <c r="I37" s="320">
        <v>172.94</v>
      </c>
    </row>
    <row r="38" spans="1:9" x14ac:dyDescent="0.25">
      <c r="A38" s="58">
        <v>28</v>
      </c>
      <c r="B38" s="317">
        <v>64.319999999999993</v>
      </c>
      <c r="C38" s="317">
        <v>108.17</v>
      </c>
      <c r="D38" s="317">
        <v>117.9</v>
      </c>
      <c r="E38" s="317">
        <v>130.44</v>
      </c>
      <c r="F38" s="317">
        <v>134.49</v>
      </c>
      <c r="G38" s="317">
        <v>141.31</v>
      </c>
      <c r="H38" s="317">
        <v>145.49</v>
      </c>
      <c r="I38" s="320">
        <v>177.49</v>
      </c>
    </row>
    <row r="39" spans="1:9" x14ac:dyDescent="0.25">
      <c r="A39" s="58">
        <v>29</v>
      </c>
      <c r="B39" s="317">
        <v>66.319999999999993</v>
      </c>
      <c r="C39" s="317">
        <v>111.58</v>
      </c>
      <c r="D39" s="317">
        <v>121.77</v>
      </c>
      <c r="E39" s="317">
        <v>134.62</v>
      </c>
      <c r="F39" s="317">
        <v>137.99</v>
      </c>
      <c r="G39" s="317">
        <v>144.85</v>
      </c>
      <c r="H39" s="317">
        <v>149.04</v>
      </c>
      <c r="I39" s="320">
        <v>181.8</v>
      </c>
    </row>
    <row r="40" spans="1:9" x14ac:dyDescent="0.25">
      <c r="A40" s="58">
        <v>30</v>
      </c>
      <c r="B40" s="317">
        <v>68.180000000000007</v>
      </c>
      <c r="C40" s="317">
        <v>115.04</v>
      </c>
      <c r="D40" s="317">
        <v>125.62</v>
      </c>
      <c r="E40" s="317">
        <v>138.80000000000001</v>
      </c>
      <c r="F40" s="317">
        <v>141.94999999999999</v>
      </c>
      <c r="G40" s="317">
        <v>149.04</v>
      </c>
      <c r="H40" s="317">
        <v>153.76</v>
      </c>
      <c r="I40" s="320">
        <v>187.58</v>
      </c>
    </row>
    <row r="41" spans="1:9" x14ac:dyDescent="0.25">
      <c r="A41" s="58">
        <v>31</v>
      </c>
      <c r="B41" s="317">
        <v>69.86</v>
      </c>
      <c r="C41" s="317">
        <v>118.49</v>
      </c>
      <c r="D41" s="317">
        <v>129.4</v>
      </c>
      <c r="E41" s="317">
        <v>142.99</v>
      </c>
      <c r="F41" s="317">
        <v>146.44</v>
      </c>
      <c r="G41" s="317">
        <v>153.66999999999999</v>
      </c>
      <c r="H41" s="317">
        <v>158.62</v>
      </c>
      <c r="I41" s="320">
        <v>193.53</v>
      </c>
    </row>
    <row r="42" spans="1:9" x14ac:dyDescent="0.25">
      <c r="A42" s="58">
        <v>32</v>
      </c>
      <c r="B42" s="317">
        <v>71.72</v>
      </c>
      <c r="C42" s="317">
        <v>122.08</v>
      </c>
      <c r="D42" s="317">
        <v>133.31</v>
      </c>
      <c r="E42" s="317">
        <v>147.13</v>
      </c>
      <c r="F42" s="317">
        <v>150.71</v>
      </c>
      <c r="G42" s="317">
        <v>158.13</v>
      </c>
      <c r="H42" s="317">
        <v>163.35</v>
      </c>
      <c r="I42" s="320">
        <v>199.3</v>
      </c>
    </row>
    <row r="43" spans="1:9" x14ac:dyDescent="0.25">
      <c r="A43" s="58">
        <v>33</v>
      </c>
      <c r="B43" s="317">
        <v>73.95</v>
      </c>
      <c r="C43" s="317">
        <v>125.44</v>
      </c>
      <c r="D43" s="317">
        <v>137.13</v>
      </c>
      <c r="E43" s="317">
        <v>151.31</v>
      </c>
      <c r="F43" s="317">
        <v>155.13</v>
      </c>
      <c r="G43" s="317">
        <v>162.66999999999999</v>
      </c>
      <c r="H43" s="317">
        <v>168.03</v>
      </c>
      <c r="I43" s="320">
        <v>204.98</v>
      </c>
    </row>
    <row r="44" spans="1:9" x14ac:dyDescent="0.25">
      <c r="A44" s="58">
        <v>34</v>
      </c>
      <c r="B44" s="317">
        <v>76.08</v>
      </c>
      <c r="C44" s="317">
        <v>128.81</v>
      </c>
      <c r="D44" s="317">
        <v>141.08000000000001</v>
      </c>
      <c r="E44" s="317">
        <v>155.62</v>
      </c>
      <c r="F44" s="317">
        <v>159.4</v>
      </c>
      <c r="G44" s="317">
        <v>167.12</v>
      </c>
      <c r="H44" s="317">
        <v>172.71</v>
      </c>
      <c r="I44" s="320">
        <v>210.71</v>
      </c>
    </row>
    <row r="45" spans="1:9" x14ac:dyDescent="0.25">
      <c r="A45" s="58">
        <v>35</v>
      </c>
      <c r="B45" s="317">
        <v>78.040000000000006</v>
      </c>
      <c r="C45" s="317">
        <v>132.31</v>
      </c>
      <c r="D45" s="317">
        <v>144.76</v>
      </c>
      <c r="E45" s="317">
        <v>159.58000000000001</v>
      </c>
      <c r="F45" s="317">
        <v>163.66999999999999</v>
      </c>
      <c r="G45" s="317">
        <v>171.53</v>
      </c>
      <c r="H45" s="317">
        <v>177.44</v>
      </c>
      <c r="I45" s="320">
        <v>216.48</v>
      </c>
    </row>
    <row r="46" spans="1:9" x14ac:dyDescent="0.25">
      <c r="A46" s="58">
        <v>36</v>
      </c>
      <c r="B46" s="317">
        <v>80.040000000000006</v>
      </c>
      <c r="C46" s="317">
        <v>135.80000000000001</v>
      </c>
      <c r="D46" s="317">
        <v>148.71</v>
      </c>
      <c r="E46" s="317">
        <v>163.85</v>
      </c>
      <c r="F46" s="317">
        <v>168.17</v>
      </c>
      <c r="G46" s="317">
        <v>176.16</v>
      </c>
      <c r="H46" s="317">
        <v>182.21</v>
      </c>
      <c r="I46" s="320">
        <v>222.3</v>
      </c>
    </row>
    <row r="47" spans="1:9" x14ac:dyDescent="0.25">
      <c r="A47" s="58">
        <v>37</v>
      </c>
      <c r="B47" s="317">
        <v>81.77</v>
      </c>
      <c r="C47" s="317">
        <v>139.16999999999999</v>
      </c>
      <c r="D47" s="317">
        <v>152.53</v>
      </c>
      <c r="E47" s="317">
        <v>167.98</v>
      </c>
      <c r="F47" s="317">
        <v>172.62</v>
      </c>
      <c r="G47" s="317">
        <v>180.76</v>
      </c>
      <c r="H47" s="317">
        <v>186.98</v>
      </c>
      <c r="I47" s="320">
        <v>228.12</v>
      </c>
    </row>
    <row r="48" spans="1:9" x14ac:dyDescent="0.25">
      <c r="A48" s="58">
        <v>38</v>
      </c>
      <c r="B48" s="317">
        <v>83.68</v>
      </c>
      <c r="C48" s="317">
        <v>142.71</v>
      </c>
      <c r="D48" s="317">
        <v>156.4</v>
      </c>
      <c r="E48" s="317">
        <v>172.22</v>
      </c>
      <c r="F48" s="317">
        <v>176.89</v>
      </c>
      <c r="G48" s="317">
        <v>185.21</v>
      </c>
      <c r="H48" s="317">
        <v>191.62</v>
      </c>
      <c r="I48" s="320">
        <v>233.79</v>
      </c>
    </row>
    <row r="49" spans="1:9" x14ac:dyDescent="0.25">
      <c r="A49" s="58">
        <v>39</v>
      </c>
      <c r="B49" s="317">
        <v>85.77</v>
      </c>
      <c r="C49" s="317">
        <v>146.16999999999999</v>
      </c>
      <c r="D49" s="317">
        <v>160.31</v>
      </c>
      <c r="E49" s="317">
        <v>176.35</v>
      </c>
      <c r="F49" s="317">
        <v>181.03</v>
      </c>
      <c r="G49" s="317">
        <v>189.49</v>
      </c>
      <c r="H49" s="317">
        <v>196.39</v>
      </c>
      <c r="I49" s="320">
        <v>239.61</v>
      </c>
    </row>
    <row r="50" spans="1:9" x14ac:dyDescent="0.25">
      <c r="A50" s="58">
        <v>40</v>
      </c>
      <c r="B50" s="317">
        <v>87.59</v>
      </c>
      <c r="C50" s="317">
        <v>149.49</v>
      </c>
      <c r="D50" s="317">
        <v>164.22</v>
      </c>
      <c r="E50" s="317">
        <v>180.62</v>
      </c>
      <c r="F50" s="317">
        <v>185.44</v>
      </c>
      <c r="G50" s="317">
        <v>194.03</v>
      </c>
      <c r="H50" s="317">
        <v>201.16</v>
      </c>
      <c r="I50" s="320">
        <v>245.43</v>
      </c>
    </row>
    <row r="51" spans="1:9" x14ac:dyDescent="0.25">
      <c r="A51" s="58">
        <v>41</v>
      </c>
      <c r="B51" s="317">
        <v>89.31</v>
      </c>
      <c r="C51" s="317">
        <v>153.04</v>
      </c>
      <c r="D51" s="317">
        <v>168.03</v>
      </c>
      <c r="E51" s="317">
        <v>184.71</v>
      </c>
      <c r="F51" s="317">
        <v>189.94</v>
      </c>
      <c r="G51" s="317">
        <v>198.71</v>
      </c>
      <c r="H51" s="317">
        <v>205.85</v>
      </c>
      <c r="I51" s="320">
        <v>251.12</v>
      </c>
    </row>
    <row r="52" spans="1:9" x14ac:dyDescent="0.25">
      <c r="A52" s="58">
        <v>42</v>
      </c>
      <c r="B52" s="317">
        <v>90.9</v>
      </c>
      <c r="C52" s="317">
        <v>156.53</v>
      </c>
      <c r="D52" s="317">
        <v>171.89</v>
      </c>
      <c r="E52" s="317">
        <v>188.85</v>
      </c>
      <c r="F52" s="317">
        <v>194.39</v>
      </c>
      <c r="G52" s="317">
        <v>203.25</v>
      </c>
      <c r="H52" s="317">
        <v>210.52</v>
      </c>
      <c r="I52" s="320">
        <v>256.83999999999997</v>
      </c>
    </row>
    <row r="53" spans="1:9" x14ac:dyDescent="0.25">
      <c r="A53" s="58">
        <v>43</v>
      </c>
      <c r="B53" s="317">
        <v>92.99</v>
      </c>
      <c r="C53" s="317">
        <v>159.88999999999999</v>
      </c>
      <c r="D53" s="317">
        <v>175.67</v>
      </c>
      <c r="E53" s="317">
        <v>192.94</v>
      </c>
      <c r="F53" s="317">
        <v>198.71</v>
      </c>
      <c r="G53" s="317">
        <v>207.67</v>
      </c>
      <c r="H53" s="317">
        <v>215.3</v>
      </c>
      <c r="I53" s="320">
        <v>262.66000000000003</v>
      </c>
    </row>
    <row r="54" spans="1:9" x14ac:dyDescent="0.25">
      <c r="A54" s="58">
        <v>44</v>
      </c>
      <c r="B54" s="317">
        <v>94.68</v>
      </c>
      <c r="C54" s="317">
        <v>163.4</v>
      </c>
      <c r="D54" s="317">
        <v>179.58</v>
      </c>
      <c r="E54" s="317">
        <v>197.12</v>
      </c>
      <c r="F54" s="317">
        <v>202.98</v>
      </c>
      <c r="G54" s="317">
        <v>212.12</v>
      </c>
      <c r="H54" s="317">
        <v>219.98</v>
      </c>
      <c r="I54" s="320">
        <v>268.39</v>
      </c>
    </row>
    <row r="55" spans="1:9" x14ac:dyDescent="0.25">
      <c r="A55" s="58">
        <v>45</v>
      </c>
      <c r="B55" s="317">
        <v>96.5</v>
      </c>
      <c r="C55" s="317">
        <v>166.89</v>
      </c>
      <c r="D55" s="317">
        <v>183.3</v>
      </c>
      <c r="E55" s="317">
        <v>201.16</v>
      </c>
      <c r="F55" s="317">
        <v>207.34</v>
      </c>
      <c r="G55" s="317">
        <v>216.61</v>
      </c>
      <c r="H55" s="317">
        <v>224.8</v>
      </c>
      <c r="I55" s="320">
        <v>274.25</v>
      </c>
    </row>
    <row r="56" spans="1:9" x14ac:dyDescent="0.25">
      <c r="A56" s="58">
        <v>46</v>
      </c>
      <c r="B56" s="317">
        <v>98.4</v>
      </c>
      <c r="C56" s="317">
        <v>170.22</v>
      </c>
      <c r="D56" s="317">
        <v>187.4</v>
      </c>
      <c r="E56" s="317">
        <v>205.48</v>
      </c>
      <c r="F56" s="317">
        <v>211.67</v>
      </c>
      <c r="G56" s="317">
        <v>221.03</v>
      </c>
      <c r="H56" s="317">
        <v>229.48</v>
      </c>
      <c r="I56" s="320">
        <v>279.97000000000003</v>
      </c>
    </row>
    <row r="57" spans="1:9" x14ac:dyDescent="0.25">
      <c r="A57" s="58">
        <v>47</v>
      </c>
      <c r="B57" s="317">
        <v>100.44</v>
      </c>
      <c r="C57" s="317">
        <v>173.71</v>
      </c>
      <c r="D57" s="317">
        <v>191.16</v>
      </c>
      <c r="E57" s="317">
        <v>209.58</v>
      </c>
      <c r="F57" s="317">
        <v>216.03</v>
      </c>
      <c r="G57" s="317">
        <v>225.52</v>
      </c>
      <c r="H57" s="317">
        <v>234.21</v>
      </c>
      <c r="I57" s="320">
        <v>285.75</v>
      </c>
    </row>
    <row r="58" spans="1:9" x14ac:dyDescent="0.25">
      <c r="A58" s="58">
        <v>48</v>
      </c>
      <c r="B58" s="317">
        <v>102.17</v>
      </c>
      <c r="C58" s="317">
        <v>177.26</v>
      </c>
      <c r="D58" s="317">
        <v>194.94</v>
      </c>
      <c r="E58" s="317">
        <v>213.57</v>
      </c>
      <c r="F58" s="317">
        <v>220.39</v>
      </c>
      <c r="G58" s="317">
        <v>229.98</v>
      </c>
      <c r="H58" s="317">
        <v>238.94</v>
      </c>
      <c r="I58" s="320">
        <v>291.52</v>
      </c>
    </row>
    <row r="59" spans="1:9" x14ac:dyDescent="0.25">
      <c r="A59" s="58">
        <v>49</v>
      </c>
      <c r="B59" s="317">
        <v>103.99</v>
      </c>
      <c r="C59" s="317">
        <v>180.58</v>
      </c>
      <c r="D59" s="317">
        <v>198.85</v>
      </c>
      <c r="E59" s="317">
        <v>217.71</v>
      </c>
      <c r="F59" s="317">
        <v>224.89</v>
      </c>
      <c r="G59" s="317">
        <v>234.61</v>
      </c>
      <c r="H59" s="317">
        <v>243.7</v>
      </c>
      <c r="I59" s="320">
        <v>297.33</v>
      </c>
    </row>
    <row r="60" spans="1:9" x14ac:dyDescent="0.25">
      <c r="A60" s="58">
        <v>50</v>
      </c>
      <c r="B60" s="317">
        <v>106.22</v>
      </c>
      <c r="C60" s="317">
        <v>184.12</v>
      </c>
      <c r="D60" s="317">
        <v>202.76</v>
      </c>
      <c r="E60" s="317">
        <v>221.98</v>
      </c>
      <c r="F60" s="317">
        <v>229.07</v>
      </c>
      <c r="G60" s="317">
        <v>238.89</v>
      </c>
      <c r="H60" s="317">
        <v>248.39</v>
      </c>
      <c r="I60" s="320">
        <v>303.02</v>
      </c>
    </row>
    <row r="61" spans="1:9" x14ac:dyDescent="0.25">
      <c r="A61" s="58">
        <v>51</v>
      </c>
      <c r="B61" s="317">
        <v>108.08</v>
      </c>
      <c r="C61" s="317">
        <v>187.62</v>
      </c>
      <c r="D61" s="317">
        <v>206.58</v>
      </c>
      <c r="E61" s="317">
        <v>226.03</v>
      </c>
      <c r="F61" s="317">
        <v>233.39</v>
      </c>
      <c r="G61" s="317">
        <v>243.3</v>
      </c>
      <c r="H61" s="317">
        <v>252.48</v>
      </c>
      <c r="I61" s="320">
        <v>308.02</v>
      </c>
    </row>
    <row r="62" spans="1:9" x14ac:dyDescent="0.25">
      <c r="A62" s="58">
        <v>52</v>
      </c>
      <c r="B62" s="317">
        <v>109.95</v>
      </c>
      <c r="C62" s="317">
        <v>190.89</v>
      </c>
      <c r="D62" s="317">
        <v>210.34</v>
      </c>
      <c r="E62" s="317">
        <v>230.07</v>
      </c>
      <c r="F62" s="317">
        <v>237.89</v>
      </c>
      <c r="G62" s="317">
        <v>247.88</v>
      </c>
      <c r="H62" s="317">
        <v>257.93</v>
      </c>
      <c r="I62" s="320">
        <v>314.7</v>
      </c>
    </row>
    <row r="63" spans="1:9" x14ac:dyDescent="0.25">
      <c r="A63" s="58">
        <v>53</v>
      </c>
      <c r="B63" s="317">
        <v>111.72</v>
      </c>
      <c r="C63" s="317">
        <v>194.44</v>
      </c>
      <c r="D63" s="317">
        <v>214.3</v>
      </c>
      <c r="E63" s="317">
        <v>234.21</v>
      </c>
      <c r="F63" s="317">
        <v>242.25</v>
      </c>
      <c r="G63" s="317">
        <v>252.39</v>
      </c>
      <c r="H63" s="317">
        <v>262.66000000000003</v>
      </c>
      <c r="I63" s="320">
        <v>320.42</v>
      </c>
    </row>
    <row r="64" spans="1:9" x14ac:dyDescent="0.25">
      <c r="A64" s="58">
        <v>54</v>
      </c>
      <c r="B64" s="317">
        <v>113.72</v>
      </c>
      <c r="C64" s="317">
        <v>197.94</v>
      </c>
      <c r="D64" s="317">
        <v>218.07</v>
      </c>
      <c r="E64" s="317">
        <v>238.25</v>
      </c>
      <c r="F64" s="317">
        <v>246.61</v>
      </c>
      <c r="G64" s="317">
        <v>256.83999999999997</v>
      </c>
      <c r="H64" s="317">
        <v>267.33999999999997</v>
      </c>
      <c r="I64" s="320">
        <v>326.14999999999998</v>
      </c>
    </row>
    <row r="65" spans="1:9" x14ac:dyDescent="0.25">
      <c r="A65" s="58">
        <v>55</v>
      </c>
      <c r="B65" s="317">
        <v>115.99</v>
      </c>
      <c r="C65" s="317">
        <v>202.48</v>
      </c>
      <c r="D65" s="317">
        <v>222.07</v>
      </c>
      <c r="E65" s="317">
        <v>242.48</v>
      </c>
      <c r="F65" s="317">
        <v>250.93</v>
      </c>
      <c r="G65" s="317">
        <v>261.20999999999998</v>
      </c>
      <c r="H65" s="317">
        <v>272.02</v>
      </c>
      <c r="I65" s="320">
        <v>331.88</v>
      </c>
    </row>
    <row r="66" spans="1:9" x14ac:dyDescent="0.25">
      <c r="A66" s="58">
        <v>56</v>
      </c>
      <c r="B66" s="317">
        <v>118.4</v>
      </c>
      <c r="C66" s="317">
        <v>206.03</v>
      </c>
      <c r="D66" s="317">
        <v>225.85</v>
      </c>
      <c r="E66" s="317">
        <v>246.48</v>
      </c>
      <c r="F66" s="317">
        <v>255.25</v>
      </c>
      <c r="G66" s="317">
        <v>265.66000000000003</v>
      </c>
      <c r="H66" s="317">
        <v>276.79000000000002</v>
      </c>
      <c r="I66" s="320">
        <v>337.69</v>
      </c>
    </row>
    <row r="67" spans="1:9" x14ac:dyDescent="0.25">
      <c r="A67" s="58">
        <v>57</v>
      </c>
      <c r="B67" s="317">
        <v>120.44</v>
      </c>
      <c r="C67" s="317">
        <v>209.48</v>
      </c>
      <c r="D67" s="317">
        <v>229.7</v>
      </c>
      <c r="E67" s="317">
        <v>250.61</v>
      </c>
      <c r="F67" s="317">
        <v>259.57</v>
      </c>
      <c r="G67" s="317">
        <v>270.11</v>
      </c>
      <c r="H67" s="317">
        <v>281.48</v>
      </c>
      <c r="I67" s="320">
        <v>343.38</v>
      </c>
    </row>
    <row r="68" spans="1:9" x14ac:dyDescent="0.25">
      <c r="A68" s="58">
        <v>58</v>
      </c>
      <c r="B68" s="317">
        <v>122.49</v>
      </c>
      <c r="C68" s="317">
        <v>212.8</v>
      </c>
      <c r="D68" s="317">
        <v>233.52</v>
      </c>
      <c r="E68" s="317">
        <v>254.61</v>
      </c>
      <c r="F68" s="317">
        <v>263.97000000000003</v>
      </c>
      <c r="G68" s="317">
        <v>274.57</v>
      </c>
      <c r="H68" s="317">
        <v>286.2</v>
      </c>
      <c r="I68" s="320">
        <v>349.15</v>
      </c>
    </row>
    <row r="69" spans="1:9" x14ac:dyDescent="0.25">
      <c r="A69" s="58">
        <v>59</v>
      </c>
      <c r="B69" s="317">
        <v>124.17</v>
      </c>
      <c r="C69" s="317">
        <v>216.25</v>
      </c>
      <c r="D69" s="317">
        <v>237.34</v>
      </c>
      <c r="E69" s="317">
        <v>258.7</v>
      </c>
      <c r="F69" s="317">
        <v>268.43</v>
      </c>
      <c r="G69" s="317">
        <v>279.06</v>
      </c>
      <c r="H69" s="317">
        <v>290.93</v>
      </c>
      <c r="I69" s="320">
        <v>354.92</v>
      </c>
    </row>
    <row r="70" spans="1:9" x14ac:dyDescent="0.25">
      <c r="A70" s="58">
        <v>60</v>
      </c>
      <c r="B70" s="317">
        <v>125.86</v>
      </c>
      <c r="C70" s="317">
        <v>219.71</v>
      </c>
      <c r="D70" s="317">
        <v>241.21</v>
      </c>
      <c r="E70" s="317">
        <v>262.79000000000002</v>
      </c>
      <c r="F70" s="317">
        <v>272.75</v>
      </c>
      <c r="G70" s="317">
        <v>283.48</v>
      </c>
      <c r="H70" s="317">
        <v>295.66000000000003</v>
      </c>
      <c r="I70" s="320">
        <v>360.69</v>
      </c>
    </row>
    <row r="71" spans="1:9" x14ac:dyDescent="0.25">
      <c r="A71" s="58">
        <v>61</v>
      </c>
      <c r="B71" s="317">
        <v>127.62</v>
      </c>
      <c r="C71" s="317">
        <v>223.25</v>
      </c>
      <c r="D71" s="317">
        <v>245.25</v>
      </c>
      <c r="E71" s="317">
        <v>267.06</v>
      </c>
      <c r="F71" s="317">
        <v>277.11</v>
      </c>
      <c r="G71" s="317">
        <v>287.88</v>
      </c>
      <c r="H71" s="317">
        <v>300.38</v>
      </c>
      <c r="I71" s="320">
        <v>366.47</v>
      </c>
    </row>
    <row r="72" spans="1:9" x14ac:dyDescent="0.25">
      <c r="A72" s="58">
        <v>62</v>
      </c>
      <c r="B72" s="317">
        <v>129.62</v>
      </c>
      <c r="C72" s="317">
        <v>226.61</v>
      </c>
      <c r="D72" s="317">
        <v>248.98</v>
      </c>
      <c r="E72" s="317">
        <v>270.97000000000003</v>
      </c>
      <c r="F72" s="317">
        <v>281.39</v>
      </c>
      <c r="G72" s="317">
        <v>292.24</v>
      </c>
      <c r="H72" s="317">
        <v>305.2</v>
      </c>
      <c r="I72" s="320">
        <v>372.33</v>
      </c>
    </row>
    <row r="73" spans="1:9" x14ac:dyDescent="0.25">
      <c r="A73" s="58">
        <v>63</v>
      </c>
      <c r="B73" s="317">
        <v>131.76</v>
      </c>
      <c r="C73" s="317">
        <v>230.03</v>
      </c>
      <c r="D73" s="317">
        <v>252.84</v>
      </c>
      <c r="E73" s="317">
        <v>275.06</v>
      </c>
      <c r="F73" s="317">
        <v>285.79000000000002</v>
      </c>
      <c r="G73" s="317">
        <v>296.79000000000002</v>
      </c>
      <c r="H73" s="317">
        <v>309.97000000000003</v>
      </c>
      <c r="I73" s="320">
        <v>378.14</v>
      </c>
    </row>
    <row r="74" spans="1:9" x14ac:dyDescent="0.25">
      <c r="A74" s="58">
        <v>64</v>
      </c>
      <c r="B74" s="317">
        <v>133.53</v>
      </c>
      <c r="C74" s="317">
        <v>233.48</v>
      </c>
      <c r="D74" s="317">
        <v>256.66000000000003</v>
      </c>
      <c r="E74" s="317">
        <v>279.06</v>
      </c>
      <c r="F74" s="317">
        <v>290.2</v>
      </c>
      <c r="G74" s="317">
        <v>301.24</v>
      </c>
      <c r="H74" s="317">
        <v>314.7</v>
      </c>
      <c r="I74" s="320">
        <v>383.92</v>
      </c>
    </row>
    <row r="75" spans="1:9" x14ac:dyDescent="0.25">
      <c r="A75" s="58">
        <v>65</v>
      </c>
      <c r="B75" s="317">
        <v>135.80000000000001</v>
      </c>
      <c r="C75" s="317">
        <v>236.94</v>
      </c>
      <c r="D75" s="317">
        <v>260.48</v>
      </c>
      <c r="E75" s="317">
        <v>283.11</v>
      </c>
      <c r="F75" s="317">
        <v>294.52</v>
      </c>
      <c r="G75" s="317">
        <v>305.57</v>
      </c>
      <c r="H75" s="317">
        <v>319.33</v>
      </c>
      <c r="I75" s="320">
        <v>389.6</v>
      </c>
    </row>
    <row r="76" spans="1:9" x14ac:dyDescent="0.25">
      <c r="A76" s="58">
        <v>66</v>
      </c>
      <c r="B76" s="317">
        <v>138.35</v>
      </c>
      <c r="C76" s="317">
        <v>240.48</v>
      </c>
      <c r="D76" s="317">
        <v>264.43</v>
      </c>
      <c r="E76" s="317">
        <v>287.29000000000002</v>
      </c>
      <c r="F76" s="317">
        <v>298.88</v>
      </c>
      <c r="G76" s="317">
        <v>310.02</v>
      </c>
      <c r="H76" s="317">
        <v>324.02</v>
      </c>
      <c r="I76" s="320">
        <v>395.28</v>
      </c>
    </row>
    <row r="77" spans="1:9" x14ac:dyDescent="0.25">
      <c r="A77" s="58">
        <v>67</v>
      </c>
      <c r="B77" s="317">
        <v>139.94999999999999</v>
      </c>
      <c r="C77" s="317">
        <v>243.84</v>
      </c>
      <c r="D77" s="317">
        <v>268.33999999999997</v>
      </c>
      <c r="E77" s="317">
        <v>291.39</v>
      </c>
      <c r="F77" s="317">
        <v>303.11</v>
      </c>
      <c r="G77" s="317">
        <v>314.29000000000002</v>
      </c>
      <c r="H77" s="317">
        <v>328.79</v>
      </c>
      <c r="I77" s="320">
        <v>401.1</v>
      </c>
    </row>
    <row r="78" spans="1:9" x14ac:dyDescent="0.25">
      <c r="A78" s="58">
        <v>68</v>
      </c>
      <c r="B78" s="317">
        <v>141.80000000000001</v>
      </c>
      <c r="C78" s="317">
        <v>247.3</v>
      </c>
      <c r="D78" s="317">
        <v>272.14999999999998</v>
      </c>
      <c r="E78" s="317">
        <v>295.33</v>
      </c>
      <c r="F78" s="317">
        <v>307.66000000000003</v>
      </c>
      <c r="G78" s="317">
        <v>318.93</v>
      </c>
      <c r="H78" s="317">
        <v>333.65</v>
      </c>
      <c r="I78" s="320">
        <v>407.05</v>
      </c>
    </row>
    <row r="79" spans="1:9" x14ac:dyDescent="0.25">
      <c r="A79" s="58">
        <v>69</v>
      </c>
      <c r="B79" s="317">
        <v>144.04</v>
      </c>
      <c r="C79" s="317">
        <v>250.79</v>
      </c>
      <c r="D79" s="317">
        <v>275.97000000000003</v>
      </c>
      <c r="E79" s="317">
        <v>299.38</v>
      </c>
      <c r="F79" s="317">
        <v>311.88</v>
      </c>
      <c r="G79" s="317">
        <v>323.2</v>
      </c>
      <c r="H79" s="317">
        <v>338.15</v>
      </c>
      <c r="I79" s="320">
        <v>412.55</v>
      </c>
    </row>
    <row r="80" spans="1:9" x14ac:dyDescent="0.25">
      <c r="A80" s="59">
        <v>70</v>
      </c>
      <c r="B80" s="321">
        <v>146.66999999999999</v>
      </c>
      <c r="C80" s="322">
        <v>254.25</v>
      </c>
      <c r="D80" s="322">
        <v>279.88</v>
      </c>
      <c r="E80" s="322">
        <v>303.42</v>
      </c>
      <c r="F80" s="322">
        <v>316.29000000000002</v>
      </c>
      <c r="G80" s="322">
        <v>327.60000000000002</v>
      </c>
      <c r="H80" s="322">
        <v>342.93</v>
      </c>
      <c r="I80" s="323">
        <v>418.37</v>
      </c>
    </row>
    <row r="81" spans="1:9" x14ac:dyDescent="0.25">
      <c r="B81" s="11"/>
      <c r="C81" s="11"/>
      <c r="D81" s="11"/>
      <c r="E81" s="11"/>
      <c r="F81" s="11"/>
      <c r="G81" s="11"/>
      <c r="H81" s="11"/>
      <c r="I81" s="11"/>
    </row>
    <row r="82" spans="1:9" x14ac:dyDescent="0.25">
      <c r="A82" s="293" t="s">
        <v>210</v>
      </c>
      <c r="B82" s="11"/>
      <c r="C82" s="330">
        <v>12.5</v>
      </c>
      <c r="D82" s="13"/>
      <c r="E82" s="11"/>
      <c r="F82" s="11"/>
      <c r="G82" s="11"/>
      <c r="H82" s="11"/>
      <c r="I82" s="11"/>
    </row>
    <row r="83" spans="1:9" x14ac:dyDescent="0.25">
      <c r="A83" s="12" t="s">
        <v>122</v>
      </c>
      <c r="B83" s="4"/>
      <c r="C83" s="8">
        <v>5</v>
      </c>
    </row>
    <row r="84" spans="1:9" x14ac:dyDescent="0.25">
      <c r="A84" s="4" t="s">
        <v>218</v>
      </c>
      <c r="C84" s="40">
        <v>0.2</v>
      </c>
      <c r="D84" s="8"/>
    </row>
  </sheetData>
  <mergeCells count="1">
    <mergeCell ref="B5:I5"/>
  </mergeCells>
  <phoneticPr fontId="5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CC"/>
  </sheetPr>
  <dimension ref="A1:H78"/>
  <sheetViews>
    <sheetView zoomScaleNormal="100" workbookViewId="0">
      <selection activeCell="J6" sqref="J6"/>
    </sheetView>
  </sheetViews>
  <sheetFormatPr defaultColWidth="9.109375" defaultRowHeight="15" x14ac:dyDescent="0.25"/>
  <cols>
    <col min="1" max="1" width="15.5546875" style="4" customWidth="1"/>
    <col min="2" max="3" width="9.109375" style="4"/>
    <col min="4" max="4" width="12" style="4" bestFit="1" customWidth="1"/>
    <col min="5" max="5" width="13.88671875" style="4" customWidth="1"/>
    <col min="6" max="6" width="10" style="4" customWidth="1"/>
    <col min="7" max="16384" width="9.109375" style="4"/>
  </cols>
  <sheetData>
    <row r="1" spans="1:8" ht="15.6" x14ac:dyDescent="0.3">
      <c r="A1" s="104" t="s">
        <v>31</v>
      </c>
      <c r="B1" s="124"/>
      <c r="C1" s="124"/>
      <c r="D1" s="1051" t="s">
        <v>166</v>
      </c>
      <c r="E1" s="1062"/>
      <c r="F1" s="1051" t="s">
        <v>685</v>
      </c>
      <c r="G1" s="1062"/>
      <c r="H1" s="6"/>
    </row>
    <row r="2" spans="1:8" ht="15.6" x14ac:dyDescent="0.3">
      <c r="A2" s="2"/>
      <c r="B2" s="6"/>
      <c r="C2" s="6"/>
      <c r="D2" s="352" t="s">
        <v>716</v>
      </c>
      <c r="E2" s="6"/>
      <c r="F2" s="2" t="s">
        <v>717</v>
      </c>
      <c r="G2" s="6"/>
      <c r="H2" s="6"/>
    </row>
    <row r="4" spans="1:8" ht="15.6" x14ac:dyDescent="0.3">
      <c r="A4" s="1121" t="s">
        <v>30</v>
      </c>
      <c r="B4" s="1158"/>
      <c r="C4" s="1158"/>
      <c r="D4" s="332"/>
      <c r="E4" s="1121" t="s">
        <v>115</v>
      </c>
      <c r="F4" s="1158"/>
      <c r="G4" s="1158"/>
      <c r="H4" s="333"/>
    </row>
    <row r="5" spans="1:8" ht="30" x14ac:dyDescent="0.25">
      <c r="A5" s="53" t="s">
        <v>23</v>
      </c>
      <c r="B5" s="334" t="s">
        <v>27</v>
      </c>
      <c r="C5" s="335" t="s">
        <v>28</v>
      </c>
      <c r="D5" s="332"/>
      <c r="E5" s="336" t="s">
        <v>23</v>
      </c>
      <c r="F5" s="335" t="s">
        <v>27</v>
      </c>
      <c r="G5" s="335" t="s">
        <v>28</v>
      </c>
      <c r="H5" s="333"/>
    </row>
    <row r="6" spans="1:8" x14ac:dyDescent="0.25">
      <c r="A6" s="337">
        <v>1</v>
      </c>
      <c r="B6" s="132">
        <v>2.65</v>
      </c>
      <c r="C6" s="133">
        <v>3.32</v>
      </c>
      <c r="D6" s="332"/>
      <c r="E6" s="337">
        <v>1</v>
      </c>
      <c r="F6" s="132">
        <v>2.65</v>
      </c>
      <c r="G6" s="133">
        <v>5.82</v>
      </c>
      <c r="H6" s="333"/>
    </row>
    <row r="7" spans="1:8" x14ac:dyDescent="0.25">
      <c r="A7" s="338">
        <v>2</v>
      </c>
      <c r="B7" s="126">
        <v>2.72</v>
      </c>
      <c r="C7" s="127">
        <v>3.74</v>
      </c>
      <c r="D7" s="332"/>
      <c r="E7" s="338">
        <v>2</v>
      </c>
      <c r="F7" s="126">
        <v>2.72</v>
      </c>
      <c r="G7" s="127">
        <v>6.24</v>
      </c>
      <c r="H7" s="333"/>
    </row>
    <row r="8" spans="1:8" x14ac:dyDescent="0.25">
      <c r="A8" s="338">
        <v>3</v>
      </c>
      <c r="B8" s="126">
        <v>2.78</v>
      </c>
      <c r="C8" s="127">
        <v>4.04</v>
      </c>
      <c r="D8" s="332"/>
      <c r="E8" s="338">
        <v>3</v>
      </c>
      <c r="F8" s="126">
        <v>2.78</v>
      </c>
      <c r="G8" s="127">
        <v>6.54</v>
      </c>
      <c r="H8" s="333"/>
    </row>
    <row r="9" spans="1:8" x14ac:dyDescent="0.25">
      <c r="A9" s="338">
        <v>4</v>
      </c>
      <c r="B9" s="126">
        <v>2.85</v>
      </c>
      <c r="C9" s="127">
        <v>4.3600000000000003</v>
      </c>
      <c r="D9" s="332"/>
      <c r="E9" s="338">
        <v>4</v>
      </c>
      <c r="F9" s="126">
        <v>2.85</v>
      </c>
      <c r="G9" s="127">
        <v>6.86</v>
      </c>
      <c r="H9" s="333"/>
    </row>
    <row r="10" spans="1:8" x14ac:dyDescent="0.25">
      <c r="A10" s="338">
        <v>5</v>
      </c>
      <c r="B10" s="126">
        <v>2.91</v>
      </c>
      <c r="C10" s="127">
        <v>4.66</v>
      </c>
      <c r="D10" s="332"/>
      <c r="E10" s="338">
        <v>5</v>
      </c>
      <c r="F10" s="126">
        <v>2.91</v>
      </c>
      <c r="G10" s="127">
        <v>7.16</v>
      </c>
      <c r="H10" s="333"/>
    </row>
    <row r="11" spans="1:8" x14ac:dyDescent="0.25">
      <c r="A11" s="338">
        <v>6</v>
      </c>
      <c r="B11" s="126">
        <v>2.97</v>
      </c>
      <c r="C11" s="127">
        <v>5.08</v>
      </c>
      <c r="D11" s="332"/>
      <c r="E11" s="338">
        <v>6</v>
      </c>
      <c r="F11" s="126">
        <v>2.97</v>
      </c>
      <c r="G11" s="127">
        <v>7.58</v>
      </c>
      <c r="H11" s="333"/>
    </row>
    <row r="12" spans="1:8" x14ac:dyDescent="0.25">
      <c r="A12" s="338">
        <v>7</v>
      </c>
      <c r="B12" s="126">
        <v>3.05</v>
      </c>
      <c r="C12" s="127">
        <v>5.47</v>
      </c>
      <c r="D12" s="332"/>
      <c r="E12" s="338">
        <v>7</v>
      </c>
      <c r="F12" s="126">
        <v>3.05</v>
      </c>
      <c r="G12" s="127">
        <v>7.97</v>
      </c>
      <c r="H12" s="333"/>
    </row>
    <row r="13" spans="1:8" x14ac:dyDescent="0.25">
      <c r="A13" s="338">
        <v>8</v>
      </c>
      <c r="B13" s="126">
        <v>3.1</v>
      </c>
      <c r="C13" s="127">
        <v>5.83</v>
      </c>
      <c r="D13" s="332"/>
      <c r="E13" s="338">
        <v>8</v>
      </c>
      <c r="F13" s="126">
        <v>3.1</v>
      </c>
      <c r="G13" s="127">
        <v>8.33</v>
      </c>
      <c r="H13" s="333"/>
    </row>
    <row r="14" spans="1:8" x14ac:dyDescent="0.25">
      <c r="A14" s="338">
        <v>9</v>
      </c>
      <c r="B14" s="126">
        <v>3.18</v>
      </c>
      <c r="C14" s="127">
        <v>6.26</v>
      </c>
      <c r="D14" s="332"/>
      <c r="E14" s="338">
        <v>9</v>
      </c>
      <c r="F14" s="126">
        <v>3.18</v>
      </c>
      <c r="G14" s="127">
        <v>8.76</v>
      </c>
      <c r="H14" s="333"/>
    </row>
    <row r="15" spans="1:8" x14ac:dyDescent="0.25">
      <c r="A15" s="338">
        <v>10</v>
      </c>
      <c r="B15" s="126">
        <v>3.23</v>
      </c>
      <c r="C15" s="127">
        <v>6.64</v>
      </c>
      <c r="D15" s="332"/>
      <c r="E15" s="338">
        <v>10</v>
      </c>
      <c r="F15" s="126">
        <v>3.23</v>
      </c>
      <c r="G15" s="127">
        <v>9.14</v>
      </c>
      <c r="H15" s="333"/>
    </row>
    <row r="16" spans="1:8" x14ac:dyDescent="0.25">
      <c r="A16" s="338">
        <v>11</v>
      </c>
      <c r="B16" s="126">
        <v>3.31</v>
      </c>
      <c r="C16" s="127">
        <v>7.05</v>
      </c>
      <c r="D16" s="332"/>
      <c r="E16" s="338">
        <v>11</v>
      </c>
      <c r="F16" s="126">
        <v>3.31</v>
      </c>
      <c r="G16" s="127">
        <v>9.5500000000000007</v>
      </c>
      <c r="H16" s="333"/>
    </row>
    <row r="17" spans="1:8" x14ac:dyDescent="0.25">
      <c r="A17" s="338">
        <v>12</v>
      </c>
      <c r="B17" s="126">
        <v>3.38</v>
      </c>
      <c r="C17" s="127">
        <v>7.49</v>
      </c>
      <c r="D17" s="332"/>
      <c r="E17" s="338">
        <v>12</v>
      </c>
      <c r="F17" s="126">
        <v>3.38</v>
      </c>
      <c r="G17" s="127">
        <v>9.99</v>
      </c>
      <c r="H17" s="333"/>
    </row>
    <row r="18" spans="1:8" x14ac:dyDescent="0.25">
      <c r="A18" s="338">
        <v>13</v>
      </c>
      <c r="B18" s="126">
        <v>3.43</v>
      </c>
      <c r="C18" s="127">
        <v>7.79</v>
      </c>
      <c r="D18" s="332"/>
      <c r="E18" s="338">
        <v>13</v>
      </c>
      <c r="F18" s="126">
        <v>3.43</v>
      </c>
      <c r="G18" s="127">
        <v>10.29</v>
      </c>
      <c r="H18" s="333"/>
    </row>
    <row r="19" spans="1:8" x14ac:dyDescent="0.25">
      <c r="A19" s="338">
        <v>14</v>
      </c>
      <c r="B19" s="126">
        <v>3.51</v>
      </c>
      <c r="C19" s="127">
        <v>8.14</v>
      </c>
      <c r="D19" s="332"/>
      <c r="E19" s="338">
        <v>14</v>
      </c>
      <c r="F19" s="126">
        <v>3.51</v>
      </c>
      <c r="G19" s="127">
        <v>10.64</v>
      </c>
      <c r="H19" s="333"/>
    </row>
    <row r="20" spans="1:8" x14ac:dyDescent="0.25">
      <c r="A20" s="338">
        <v>15</v>
      </c>
      <c r="B20" s="126">
        <v>3.56</v>
      </c>
      <c r="C20" s="127">
        <v>8.34</v>
      </c>
      <c r="D20" s="332"/>
      <c r="E20" s="338">
        <v>15</v>
      </c>
      <c r="F20" s="126">
        <v>3.56</v>
      </c>
      <c r="G20" s="127">
        <v>10.84</v>
      </c>
      <c r="H20" s="333"/>
    </row>
    <row r="21" spans="1:8" x14ac:dyDescent="0.25">
      <c r="A21" s="338">
        <v>16</v>
      </c>
      <c r="B21" s="126">
        <v>3.64</v>
      </c>
      <c r="C21" s="127">
        <v>8.6300000000000008</v>
      </c>
      <c r="D21" s="332"/>
      <c r="E21" s="338">
        <v>16</v>
      </c>
      <c r="F21" s="126">
        <v>3.64</v>
      </c>
      <c r="G21" s="127">
        <v>11.13</v>
      </c>
      <c r="H21" s="333"/>
    </row>
    <row r="22" spans="1:8" x14ac:dyDescent="0.25">
      <c r="A22" s="338">
        <v>17</v>
      </c>
      <c r="B22" s="126">
        <v>3.7</v>
      </c>
      <c r="C22" s="127">
        <v>8.8800000000000008</v>
      </c>
      <c r="D22" s="332"/>
      <c r="E22" s="338">
        <v>17</v>
      </c>
      <c r="F22" s="126">
        <v>3.7</v>
      </c>
      <c r="G22" s="127">
        <v>11.38</v>
      </c>
      <c r="H22" s="333"/>
    </row>
    <row r="23" spans="1:8" x14ac:dyDescent="0.25">
      <c r="A23" s="338">
        <v>18</v>
      </c>
      <c r="B23" s="126">
        <v>3.77</v>
      </c>
      <c r="C23" s="127">
        <v>9.14</v>
      </c>
      <c r="D23" s="332"/>
      <c r="E23" s="338">
        <v>18</v>
      </c>
      <c r="F23" s="126">
        <v>3.77</v>
      </c>
      <c r="G23" s="127">
        <v>11.64</v>
      </c>
      <c r="H23" s="333"/>
    </row>
    <row r="24" spans="1:8" x14ac:dyDescent="0.25">
      <c r="A24" s="338">
        <v>19</v>
      </c>
      <c r="B24" s="126">
        <v>3.84</v>
      </c>
      <c r="C24" s="127">
        <v>9.39</v>
      </c>
      <c r="D24" s="332"/>
      <c r="E24" s="338">
        <v>19</v>
      </c>
      <c r="F24" s="126">
        <v>3.84</v>
      </c>
      <c r="G24" s="127">
        <v>11.89</v>
      </c>
      <c r="H24" s="333"/>
    </row>
    <row r="25" spans="1:8" x14ac:dyDescent="0.25">
      <c r="A25" s="338">
        <v>20</v>
      </c>
      <c r="B25" s="126">
        <v>3.89</v>
      </c>
      <c r="C25" s="127">
        <v>9.64</v>
      </c>
      <c r="D25" s="332"/>
      <c r="E25" s="338">
        <v>20</v>
      </c>
      <c r="F25" s="126">
        <v>3.89</v>
      </c>
      <c r="G25" s="127">
        <v>12.14</v>
      </c>
      <c r="H25" s="333"/>
    </row>
    <row r="26" spans="1:8" x14ac:dyDescent="0.25">
      <c r="A26" s="338">
        <v>21</v>
      </c>
      <c r="B26" s="126">
        <v>3.97</v>
      </c>
      <c r="C26" s="127">
        <v>9.89</v>
      </c>
      <c r="D26" s="332"/>
      <c r="E26" s="338">
        <v>21</v>
      </c>
      <c r="F26" s="126">
        <v>3.97</v>
      </c>
      <c r="G26" s="127">
        <v>12.39</v>
      </c>
      <c r="H26" s="333"/>
    </row>
    <row r="27" spans="1:8" x14ac:dyDescent="0.25">
      <c r="A27" s="338">
        <v>22</v>
      </c>
      <c r="B27" s="126">
        <v>4.03</v>
      </c>
      <c r="C27" s="127">
        <v>10.18</v>
      </c>
      <c r="D27" s="332"/>
      <c r="E27" s="338">
        <v>22</v>
      </c>
      <c r="F27" s="126">
        <v>4.03</v>
      </c>
      <c r="G27" s="127">
        <v>12.68</v>
      </c>
      <c r="H27" s="333"/>
    </row>
    <row r="28" spans="1:8" x14ac:dyDescent="0.25">
      <c r="A28" s="338">
        <v>23</v>
      </c>
      <c r="B28" s="126">
        <v>4.0999999999999996</v>
      </c>
      <c r="C28" s="127">
        <v>10.37</v>
      </c>
      <c r="D28" s="332"/>
      <c r="E28" s="338">
        <v>23</v>
      </c>
      <c r="F28" s="126">
        <v>4.0999999999999996</v>
      </c>
      <c r="G28" s="127">
        <v>12.87</v>
      </c>
      <c r="H28" s="333"/>
    </row>
    <row r="29" spans="1:8" x14ac:dyDescent="0.25">
      <c r="A29" s="338">
        <v>24</v>
      </c>
      <c r="B29" s="126">
        <v>4.16</v>
      </c>
      <c r="C29" s="127">
        <v>10.64</v>
      </c>
      <c r="D29" s="332"/>
      <c r="E29" s="338">
        <v>24</v>
      </c>
      <c r="F29" s="126">
        <v>4.16</v>
      </c>
      <c r="G29" s="127">
        <v>13.14</v>
      </c>
      <c r="H29" s="333"/>
    </row>
    <row r="30" spans="1:8" x14ac:dyDescent="0.25">
      <c r="A30" s="338">
        <v>25</v>
      </c>
      <c r="B30" s="126">
        <v>4.2300000000000004</v>
      </c>
      <c r="C30" s="127">
        <v>10.81</v>
      </c>
      <c r="D30" s="332"/>
      <c r="E30" s="338">
        <v>25</v>
      </c>
      <c r="F30" s="126">
        <v>4.2300000000000004</v>
      </c>
      <c r="G30" s="127">
        <v>13.31</v>
      </c>
      <c r="H30" s="333"/>
    </row>
    <row r="31" spans="1:8" x14ac:dyDescent="0.25">
      <c r="A31" s="338">
        <v>26</v>
      </c>
      <c r="B31" s="126">
        <v>4.3</v>
      </c>
      <c r="C31" s="127">
        <v>10.98</v>
      </c>
      <c r="D31" s="332"/>
      <c r="E31" s="338">
        <v>26</v>
      </c>
      <c r="F31" s="126">
        <v>4.3</v>
      </c>
      <c r="G31" s="127">
        <v>13.48</v>
      </c>
      <c r="H31" s="333"/>
    </row>
    <row r="32" spans="1:8" x14ac:dyDescent="0.25">
      <c r="A32" s="338">
        <v>27</v>
      </c>
      <c r="B32" s="126">
        <v>4.3600000000000003</v>
      </c>
      <c r="C32" s="127">
        <v>11.22</v>
      </c>
      <c r="D32" s="332"/>
      <c r="E32" s="338">
        <v>27</v>
      </c>
      <c r="F32" s="126">
        <v>4.3600000000000003</v>
      </c>
      <c r="G32" s="127">
        <v>13.72</v>
      </c>
      <c r="H32" s="333"/>
    </row>
    <row r="33" spans="1:8" x14ac:dyDescent="0.25">
      <c r="A33" s="338">
        <v>28</v>
      </c>
      <c r="B33" s="126">
        <v>4.43</v>
      </c>
      <c r="C33" s="127">
        <v>11.43</v>
      </c>
      <c r="D33" s="332"/>
      <c r="E33" s="338">
        <v>28</v>
      </c>
      <c r="F33" s="126">
        <v>4.43</v>
      </c>
      <c r="G33" s="127">
        <v>13.93</v>
      </c>
      <c r="H33" s="333"/>
    </row>
    <row r="34" spans="1:8" x14ac:dyDescent="0.25">
      <c r="A34" s="338">
        <v>29</v>
      </c>
      <c r="B34" s="126">
        <v>4.49</v>
      </c>
      <c r="C34" s="127">
        <v>11.66</v>
      </c>
      <c r="D34" s="332"/>
      <c r="E34" s="338">
        <v>29</v>
      </c>
      <c r="F34" s="126">
        <v>4.49</v>
      </c>
      <c r="G34" s="127">
        <v>14.16</v>
      </c>
      <c r="H34" s="333"/>
    </row>
    <row r="35" spans="1:8" x14ac:dyDescent="0.25">
      <c r="A35" s="338">
        <v>30</v>
      </c>
      <c r="B35" s="126">
        <v>4.5599999999999996</v>
      </c>
      <c r="C35" s="127">
        <v>11.86</v>
      </c>
      <c r="D35" s="332"/>
      <c r="E35" s="338">
        <v>30</v>
      </c>
      <c r="F35" s="126">
        <v>4.5599999999999996</v>
      </c>
      <c r="G35" s="127">
        <v>14.36</v>
      </c>
      <c r="H35" s="333"/>
    </row>
    <row r="36" spans="1:8" x14ac:dyDescent="0.25">
      <c r="A36" s="338">
        <v>31</v>
      </c>
      <c r="B36" s="126">
        <v>4.63</v>
      </c>
      <c r="C36" s="127">
        <v>12.12</v>
      </c>
      <c r="D36" s="332"/>
      <c r="E36" s="338">
        <v>31</v>
      </c>
      <c r="F36" s="126">
        <v>4.63</v>
      </c>
      <c r="G36" s="127">
        <v>14.62</v>
      </c>
      <c r="H36" s="333"/>
    </row>
    <row r="37" spans="1:8" x14ac:dyDescent="0.25">
      <c r="A37" s="338">
        <v>32</v>
      </c>
      <c r="B37" s="126">
        <v>4.6900000000000004</v>
      </c>
      <c r="C37" s="127">
        <v>12.33</v>
      </c>
      <c r="D37" s="332"/>
      <c r="E37" s="338">
        <v>32</v>
      </c>
      <c r="F37" s="126">
        <v>4.6900000000000004</v>
      </c>
      <c r="G37" s="127">
        <v>14.83</v>
      </c>
      <c r="H37" s="333"/>
    </row>
    <row r="38" spans="1:8" x14ac:dyDescent="0.25">
      <c r="A38" s="338">
        <v>33</v>
      </c>
      <c r="B38" s="126">
        <v>4.76</v>
      </c>
      <c r="C38" s="127">
        <v>12.53</v>
      </c>
      <c r="D38" s="332"/>
      <c r="E38" s="338">
        <v>33</v>
      </c>
      <c r="F38" s="126">
        <v>4.76</v>
      </c>
      <c r="G38" s="127">
        <v>15.03</v>
      </c>
      <c r="H38" s="333"/>
    </row>
    <row r="39" spans="1:8" x14ac:dyDescent="0.25">
      <c r="A39" s="338">
        <v>34</v>
      </c>
      <c r="B39" s="126">
        <v>4.82</v>
      </c>
      <c r="C39" s="127">
        <v>12.83</v>
      </c>
      <c r="D39" s="332"/>
      <c r="E39" s="338">
        <v>34</v>
      </c>
      <c r="F39" s="126">
        <v>4.82</v>
      </c>
      <c r="G39" s="127">
        <v>15.33</v>
      </c>
      <c r="H39" s="333"/>
    </row>
    <row r="40" spans="1:8" x14ac:dyDescent="0.25">
      <c r="A40" s="338">
        <v>35</v>
      </c>
      <c r="B40" s="126">
        <v>4.8899999999999997</v>
      </c>
      <c r="C40" s="127">
        <v>13.04</v>
      </c>
      <c r="D40" s="332"/>
      <c r="E40" s="338">
        <v>35</v>
      </c>
      <c r="F40" s="126">
        <v>4.8899999999999997</v>
      </c>
      <c r="G40" s="127">
        <v>15.54</v>
      </c>
      <c r="H40" s="333"/>
    </row>
    <row r="41" spans="1:8" x14ac:dyDescent="0.25">
      <c r="A41" s="339" t="s">
        <v>11</v>
      </c>
      <c r="B41" s="340" t="s">
        <v>29</v>
      </c>
      <c r="C41" s="130">
        <v>9.64</v>
      </c>
      <c r="D41" s="332"/>
      <c r="E41" s="338">
        <f>+E40+1</f>
        <v>36</v>
      </c>
      <c r="F41" s="126">
        <v>4.96</v>
      </c>
      <c r="G41" s="127">
        <v>15.78</v>
      </c>
      <c r="H41" s="333"/>
    </row>
    <row r="42" spans="1:8" x14ac:dyDescent="0.25">
      <c r="A42" s="341"/>
      <c r="B42" s="42"/>
      <c r="C42" s="42"/>
      <c r="E42" s="338">
        <f t="shared" ref="E42:E75" si="0">+E41+1</f>
        <v>37</v>
      </c>
      <c r="F42" s="126">
        <v>5.03</v>
      </c>
      <c r="G42" s="127">
        <v>16.079999999999998</v>
      </c>
      <c r="H42" s="333"/>
    </row>
    <row r="43" spans="1:8" x14ac:dyDescent="0.25">
      <c r="A43" s="342"/>
      <c r="B43" s="6"/>
      <c r="C43" s="6"/>
      <c r="D43" s="6"/>
      <c r="E43" s="338">
        <f t="shared" si="0"/>
        <v>38</v>
      </c>
      <c r="F43" s="126">
        <v>5.09</v>
      </c>
      <c r="G43" s="127">
        <v>16.240000000000002</v>
      </c>
      <c r="H43" s="333"/>
    </row>
    <row r="44" spans="1:8" x14ac:dyDescent="0.25">
      <c r="A44" s="341"/>
      <c r="B44" s="42"/>
      <c r="C44" s="42"/>
      <c r="E44" s="338">
        <f t="shared" si="0"/>
        <v>39</v>
      </c>
      <c r="F44" s="126">
        <v>5.15</v>
      </c>
      <c r="G44" s="127">
        <v>16.490000000000002</v>
      </c>
      <c r="H44" s="333"/>
    </row>
    <row r="45" spans="1:8" x14ac:dyDescent="0.25">
      <c r="A45" s="341"/>
      <c r="B45" s="42"/>
      <c r="C45" s="42"/>
      <c r="E45" s="338">
        <f t="shared" si="0"/>
        <v>40</v>
      </c>
      <c r="F45" s="126">
        <v>5.22</v>
      </c>
      <c r="G45" s="127">
        <v>16.68</v>
      </c>
      <c r="H45" s="333"/>
    </row>
    <row r="46" spans="1:8" x14ac:dyDescent="0.25">
      <c r="A46" s="341"/>
      <c r="B46" s="42"/>
      <c r="C46" s="42"/>
      <c r="E46" s="338">
        <f t="shared" si="0"/>
        <v>41</v>
      </c>
      <c r="F46" s="126">
        <v>5.29</v>
      </c>
      <c r="G46" s="127">
        <v>16.899999999999999</v>
      </c>
      <c r="H46" s="333"/>
    </row>
    <row r="47" spans="1:8" x14ac:dyDescent="0.25">
      <c r="A47" s="341"/>
      <c r="B47" s="42"/>
      <c r="C47" s="42"/>
      <c r="E47" s="338">
        <f t="shared" si="0"/>
        <v>42</v>
      </c>
      <c r="F47" s="126">
        <v>5.36</v>
      </c>
      <c r="G47" s="127">
        <v>17.16</v>
      </c>
      <c r="H47" s="333"/>
    </row>
    <row r="48" spans="1:8" x14ac:dyDescent="0.25">
      <c r="E48" s="338">
        <f t="shared" si="0"/>
        <v>43</v>
      </c>
      <c r="F48" s="126">
        <v>5.42</v>
      </c>
      <c r="G48" s="127">
        <v>17.350000000000001</v>
      </c>
      <c r="H48" s="333"/>
    </row>
    <row r="49" spans="1:8" x14ac:dyDescent="0.25">
      <c r="A49" s="341"/>
      <c r="B49" s="42"/>
      <c r="C49" s="42"/>
      <c r="E49" s="338">
        <f t="shared" si="0"/>
        <v>44</v>
      </c>
      <c r="F49" s="126">
        <v>5.5</v>
      </c>
      <c r="G49" s="127">
        <v>17.560000000000002</v>
      </c>
      <c r="H49" s="333"/>
    </row>
    <row r="50" spans="1:8" x14ac:dyDescent="0.25">
      <c r="A50" s="341"/>
      <c r="B50" s="42"/>
      <c r="C50" s="42"/>
      <c r="E50" s="338">
        <f t="shared" si="0"/>
        <v>45</v>
      </c>
      <c r="F50" s="126">
        <v>5.55</v>
      </c>
      <c r="G50" s="127">
        <v>17.7</v>
      </c>
      <c r="H50" s="333"/>
    </row>
    <row r="51" spans="1:8" x14ac:dyDescent="0.25">
      <c r="A51" s="341"/>
      <c r="B51" s="42"/>
      <c r="C51" s="42"/>
      <c r="E51" s="338">
        <f t="shared" si="0"/>
        <v>46</v>
      </c>
      <c r="F51" s="126">
        <v>5.62</v>
      </c>
      <c r="G51" s="127">
        <v>17.899999999999999</v>
      </c>
      <c r="H51" s="333"/>
    </row>
    <row r="52" spans="1:8" x14ac:dyDescent="0.25">
      <c r="A52" s="341"/>
      <c r="B52" s="42"/>
      <c r="C52" s="42"/>
      <c r="E52" s="338">
        <f t="shared" si="0"/>
        <v>47</v>
      </c>
      <c r="F52" s="126">
        <v>5.69</v>
      </c>
      <c r="G52" s="127">
        <v>18.14</v>
      </c>
      <c r="H52" s="333"/>
    </row>
    <row r="53" spans="1:8" x14ac:dyDescent="0.25">
      <c r="A53" s="341"/>
      <c r="B53" s="42"/>
      <c r="C53" s="42"/>
      <c r="E53" s="338">
        <f t="shared" si="0"/>
        <v>48</v>
      </c>
      <c r="F53" s="126">
        <v>5.75</v>
      </c>
      <c r="G53" s="127">
        <v>18.240000000000002</v>
      </c>
      <c r="H53" s="333"/>
    </row>
    <row r="54" spans="1:8" x14ac:dyDescent="0.25">
      <c r="A54" s="341"/>
      <c r="B54" s="42"/>
      <c r="C54" s="42"/>
      <c r="E54" s="338">
        <f t="shared" si="0"/>
        <v>49</v>
      </c>
      <c r="F54" s="126">
        <v>5.83</v>
      </c>
      <c r="G54" s="127">
        <v>18.420000000000002</v>
      </c>
      <c r="H54" s="333"/>
    </row>
    <row r="55" spans="1:8" x14ac:dyDescent="0.25">
      <c r="A55" s="341"/>
      <c r="B55" s="42"/>
      <c r="C55" s="42"/>
      <c r="E55" s="338">
        <f t="shared" si="0"/>
        <v>50</v>
      </c>
      <c r="F55" s="126">
        <v>5.89</v>
      </c>
      <c r="G55" s="127">
        <v>18.61</v>
      </c>
      <c r="H55" s="333"/>
    </row>
    <row r="56" spans="1:8" x14ac:dyDescent="0.25">
      <c r="A56" s="341"/>
      <c r="B56" s="42"/>
      <c r="C56" s="42"/>
      <c r="E56" s="338">
        <f t="shared" si="0"/>
        <v>51</v>
      </c>
      <c r="F56" s="126">
        <v>5.96</v>
      </c>
      <c r="G56" s="127">
        <v>18.739999999999998</v>
      </c>
      <c r="H56" s="333"/>
    </row>
    <row r="57" spans="1:8" x14ac:dyDescent="0.25">
      <c r="A57" s="341"/>
      <c r="B57" s="42"/>
      <c r="C57" s="42"/>
      <c r="E57" s="338">
        <f t="shared" si="0"/>
        <v>52</v>
      </c>
      <c r="F57" s="126">
        <v>6.02</v>
      </c>
      <c r="G57" s="127">
        <v>18.88</v>
      </c>
      <c r="H57" s="333"/>
    </row>
    <row r="58" spans="1:8" x14ac:dyDescent="0.25">
      <c r="A58" s="341"/>
      <c r="B58" s="42"/>
      <c r="C58" s="42"/>
      <c r="E58" s="338">
        <f t="shared" si="0"/>
        <v>53</v>
      </c>
      <c r="F58" s="126">
        <v>6.08</v>
      </c>
      <c r="G58" s="127">
        <v>18.97</v>
      </c>
      <c r="H58" s="333"/>
    </row>
    <row r="59" spans="1:8" x14ac:dyDescent="0.25">
      <c r="A59" s="341"/>
      <c r="B59" s="42"/>
      <c r="C59" s="42"/>
      <c r="E59" s="338">
        <f t="shared" si="0"/>
        <v>54</v>
      </c>
      <c r="F59" s="126">
        <v>6.16</v>
      </c>
      <c r="G59" s="127">
        <v>19.170000000000002</v>
      </c>
      <c r="H59" s="333"/>
    </row>
    <row r="60" spans="1:8" x14ac:dyDescent="0.25">
      <c r="A60" s="341"/>
      <c r="B60" s="42"/>
      <c r="C60" s="42"/>
      <c r="E60" s="338">
        <f t="shared" si="0"/>
        <v>55</v>
      </c>
      <c r="F60" s="126">
        <v>6.22</v>
      </c>
      <c r="G60" s="127">
        <v>19.37</v>
      </c>
      <c r="H60" s="333"/>
    </row>
    <row r="61" spans="1:8" x14ac:dyDescent="0.25">
      <c r="A61" s="341"/>
      <c r="B61" s="42"/>
      <c r="C61" s="42"/>
      <c r="E61" s="338">
        <f t="shared" si="0"/>
        <v>56</v>
      </c>
      <c r="F61" s="126">
        <v>6.29</v>
      </c>
      <c r="G61" s="127">
        <v>19.48</v>
      </c>
      <c r="H61" s="333"/>
    </row>
    <row r="62" spans="1:8" x14ac:dyDescent="0.25">
      <c r="A62" s="341"/>
      <c r="B62" s="42"/>
      <c r="C62" s="42"/>
      <c r="E62" s="338">
        <f t="shared" si="0"/>
        <v>57</v>
      </c>
      <c r="F62" s="126">
        <v>6.36</v>
      </c>
      <c r="G62" s="127">
        <v>19.66</v>
      </c>
      <c r="H62" s="333"/>
    </row>
    <row r="63" spans="1:8" x14ac:dyDescent="0.25">
      <c r="A63" s="341"/>
      <c r="B63" s="42"/>
      <c r="C63" s="42"/>
      <c r="E63" s="338">
        <f t="shared" si="0"/>
        <v>58</v>
      </c>
      <c r="F63" s="126">
        <v>6.42</v>
      </c>
      <c r="G63" s="127">
        <v>19.79</v>
      </c>
      <c r="H63" s="333"/>
    </row>
    <row r="64" spans="1:8" x14ac:dyDescent="0.25">
      <c r="A64" s="341"/>
      <c r="B64" s="42"/>
      <c r="C64" s="42"/>
      <c r="E64" s="338">
        <f t="shared" si="0"/>
        <v>59</v>
      </c>
      <c r="F64" s="126">
        <v>6.49</v>
      </c>
      <c r="G64" s="127">
        <v>19.98</v>
      </c>
      <c r="H64" s="333"/>
    </row>
    <row r="65" spans="1:8" x14ac:dyDescent="0.25">
      <c r="A65" s="341"/>
      <c r="B65" s="42"/>
      <c r="C65" s="42"/>
      <c r="E65" s="338">
        <f t="shared" si="0"/>
        <v>60</v>
      </c>
      <c r="F65" s="126">
        <v>6.55</v>
      </c>
      <c r="G65" s="127">
        <v>20.2</v>
      </c>
      <c r="H65" s="333"/>
    </row>
    <row r="66" spans="1:8" x14ac:dyDescent="0.25">
      <c r="A66" s="341"/>
      <c r="B66" s="42"/>
      <c r="C66" s="42"/>
      <c r="E66" s="338">
        <f t="shared" si="0"/>
        <v>61</v>
      </c>
      <c r="F66" s="126">
        <v>6.62</v>
      </c>
      <c r="G66" s="127">
        <v>20.32</v>
      </c>
      <c r="H66" s="333"/>
    </row>
    <row r="67" spans="1:8" x14ac:dyDescent="0.25">
      <c r="A67" s="341"/>
      <c r="B67" s="42"/>
      <c r="C67" s="42"/>
      <c r="E67" s="338">
        <f t="shared" si="0"/>
        <v>62</v>
      </c>
      <c r="F67" s="126">
        <v>6.69</v>
      </c>
      <c r="G67" s="127">
        <v>20.51</v>
      </c>
      <c r="H67" s="333"/>
    </row>
    <row r="68" spans="1:8" x14ac:dyDescent="0.25">
      <c r="A68" s="341"/>
      <c r="B68" s="42"/>
      <c r="C68" s="42"/>
      <c r="E68" s="338">
        <f t="shared" si="0"/>
        <v>63</v>
      </c>
      <c r="F68" s="126">
        <v>6.75</v>
      </c>
      <c r="G68" s="127">
        <v>20.62</v>
      </c>
      <c r="H68" s="333"/>
    </row>
    <row r="69" spans="1:8" x14ac:dyDescent="0.25">
      <c r="A69" s="341"/>
      <c r="B69" s="42"/>
      <c r="C69" s="42"/>
      <c r="E69" s="338">
        <f t="shared" si="0"/>
        <v>64</v>
      </c>
      <c r="F69" s="126">
        <v>6.82</v>
      </c>
      <c r="G69" s="127">
        <v>20.78</v>
      </c>
      <c r="H69" s="333"/>
    </row>
    <row r="70" spans="1:8" x14ac:dyDescent="0.25">
      <c r="A70" s="341"/>
      <c r="B70" s="42"/>
      <c r="C70" s="42"/>
      <c r="E70" s="338">
        <f t="shared" si="0"/>
        <v>65</v>
      </c>
      <c r="F70" s="126">
        <v>6.89</v>
      </c>
      <c r="G70" s="127">
        <v>20.98</v>
      </c>
      <c r="H70" s="333"/>
    </row>
    <row r="71" spans="1:8" x14ac:dyDescent="0.25">
      <c r="A71" s="341"/>
      <c r="B71" s="42"/>
      <c r="C71" s="42"/>
      <c r="E71" s="338">
        <f t="shared" si="0"/>
        <v>66</v>
      </c>
      <c r="F71" s="126">
        <v>6.95</v>
      </c>
      <c r="G71" s="127">
        <v>21.12</v>
      </c>
      <c r="H71" s="333"/>
    </row>
    <row r="72" spans="1:8" x14ac:dyDescent="0.25">
      <c r="A72" s="341"/>
      <c r="B72" s="42"/>
      <c r="C72" s="42"/>
      <c r="E72" s="338">
        <f t="shared" si="0"/>
        <v>67</v>
      </c>
      <c r="F72" s="126">
        <v>7.02</v>
      </c>
      <c r="G72" s="127">
        <v>21.26</v>
      </c>
      <c r="H72" s="333"/>
    </row>
    <row r="73" spans="1:8" x14ac:dyDescent="0.25">
      <c r="A73" s="341"/>
      <c r="B73" s="42"/>
      <c r="C73" s="42"/>
      <c r="E73" s="338">
        <f t="shared" si="0"/>
        <v>68</v>
      </c>
      <c r="F73" s="126">
        <v>7.08</v>
      </c>
      <c r="G73" s="127">
        <v>21.4</v>
      </c>
      <c r="H73" s="333"/>
    </row>
    <row r="74" spans="1:8" x14ac:dyDescent="0.25">
      <c r="A74" s="341"/>
      <c r="B74" s="42"/>
      <c r="C74" s="42"/>
      <c r="E74" s="338">
        <f t="shared" si="0"/>
        <v>69</v>
      </c>
      <c r="F74" s="126">
        <v>7.15</v>
      </c>
      <c r="G74" s="127">
        <v>21.54</v>
      </c>
      <c r="H74" s="333"/>
    </row>
    <row r="75" spans="1:8" x14ac:dyDescent="0.25">
      <c r="A75" s="341"/>
      <c r="B75" s="42"/>
      <c r="C75" s="42"/>
      <c r="E75" s="338">
        <f t="shared" si="0"/>
        <v>70</v>
      </c>
      <c r="F75" s="126">
        <v>7.23</v>
      </c>
      <c r="G75" s="127">
        <v>21.69</v>
      </c>
      <c r="H75" s="333"/>
    </row>
    <row r="76" spans="1:8" x14ac:dyDescent="0.25">
      <c r="E76" s="343" t="s">
        <v>11</v>
      </c>
      <c r="F76" s="344" t="s">
        <v>29</v>
      </c>
      <c r="G76" s="127">
        <v>12.14</v>
      </c>
      <c r="H76" s="333"/>
    </row>
    <row r="77" spans="1:8" x14ac:dyDescent="0.25">
      <c r="E77" s="345" t="s">
        <v>21</v>
      </c>
      <c r="F77" s="346">
        <v>9.9499999999999993</v>
      </c>
      <c r="G77" s="347">
        <v>30.21</v>
      </c>
      <c r="H77" s="333"/>
    </row>
    <row r="78" spans="1:8" ht="14.25" customHeight="1" x14ac:dyDescent="0.25">
      <c r="A78" s="348"/>
      <c r="B78" s="5"/>
    </row>
  </sheetData>
  <mergeCells count="2">
    <mergeCell ref="A4:C4"/>
    <mergeCell ref="E4:G4"/>
  </mergeCells>
  <phoneticPr fontId="5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62"/>
  <sheetViews>
    <sheetView workbookViewId="0">
      <selection activeCell="C2" sqref="C2"/>
    </sheetView>
  </sheetViews>
  <sheetFormatPr defaultRowHeight="13.8" x14ac:dyDescent="0.25"/>
  <cols>
    <col min="1" max="1" width="19.109375" style="435" customWidth="1"/>
    <col min="2" max="2" width="18.33203125" style="435" customWidth="1"/>
    <col min="3" max="3" width="17.77734375" style="435" customWidth="1"/>
    <col min="4" max="4" width="29.5546875" style="435" customWidth="1"/>
    <col min="5" max="5" width="19.6640625" style="435" customWidth="1"/>
    <col min="6" max="6" width="20.6640625" style="435" customWidth="1"/>
    <col min="7" max="7" width="23" style="435" customWidth="1"/>
    <col min="8" max="8" width="19.44140625" style="435" customWidth="1"/>
    <col min="9" max="9" width="19.5546875" style="435" customWidth="1"/>
    <col min="10" max="10" width="19.6640625" style="435" customWidth="1"/>
    <col min="11" max="16384" width="8.88671875" style="435"/>
  </cols>
  <sheetData>
    <row r="1" spans="1:10" ht="15.6" x14ac:dyDescent="0.3">
      <c r="A1" s="472" t="s">
        <v>410</v>
      </c>
      <c r="B1" s="471"/>
      <c r="C1" s="1074" t="s">
        <v>166</v>
      </c>
      <c r="D1" s="1075"/>
      <c r="E1" s="1051" t="s">
        <v>685</v>
      </c>
      <c r="F1" s="1053"/>
      <c r="G1" s="1075"/>
      <c r="H1" s="1060"/>
      <c r="I1" s="474"/>
      <c r="J1" s="474"/>
    </row>
    <row r="2" spans="1:10" ht="15.6" x14ac:dyDescent="0.3">
      <c r="A2" s="474"/>
      <c r="B2" s="474"/>
      <c r="C2" s="483" t="s">
        <v>716</v>
      </c>
      <c r="D2" s="474"/>
      <c r="E2" s="1076" t="s">
        <v>719</v>
      </c>
      <c r="F2" s="474"/>
      <c r="G2" s="474"/>
      <c r="H2" s="474"/>
      <c r="I2" s="474"/>
      <c r="J2" s="474"/>
    </row>
    <row r="3" spans="1:10" ht="15.6" x14ac:dyDescent="0.3">
      <c r="A3" s="716" t="s">
        <v>409</v>
      </c>
      <c r="B3" s="474"/>
      <c r="C3" s="474"/>
      <c r="D3" s="474"/>
      <c r="E3" s="474"/>
      <c r="F3" s="474"/>
      <c r="G3" s="474"/>
      <c r="H3" s="474"/>
      <c r="I3" s="474"/>
      <c r="J3" s="474"/>
    </row>
    <row r="4" spans="1:10" ht="16.2" thickBot="1" x14ac:dyDescent="0.35">
      <c r="A4" s="1181" t="s">
        <v>408</v>
      </c>
      <c r="B4" s="1181"/>
      <c r="C4" s="1181"/>
      <c r="D4" s="1181"/>
      <c r="E4" s="1181"/>
      <c r="F4" s="474"/>
      <c r="G4" s="474"/>
      <c r="H4" s="474"/>
      <c r="I4" s="474"/>
      <c r="J4" s="474"/>
    </row>
    <row r="5" spans="1:10" ht="16.2" thickBot="1" x14ac:dyDescent="0.35">
      <c r="A5" s="820"/>
      <c r="B5" s="1179" t="s">
        <v>407</v>
      </c>
      <c r="C5" s="1179"/>
      <c r="D5" s="1179" t="s">
        <v>406</v>
      </c>
      <c r="E5" s="1176"/>
      <c r="F5" s="474"/>
      <c r="G5" s="474"/>
      <c r="H5" s="474"/>
      <c r="I5" s="474"/>
      <c r="J5" s="474"/>
    </row>
    <row r="6" spans="1:10" ht="15.6" thickBot="1" x14ac:dyDescent="0.3">
      <c r="A6" s="806" t="s">
        <v>405</v>
      </c>
      <c r="B6" s="849" t="s">
        <v>404</v>
      </c>
      <c r="C6" s="849" t="s">
        <v>403</v>
      </c>
      <c r="D6" s="849" t="s">
        <v>404</v>
      </c>
      <c r="E6" s="845" t="s">
        <v>403</v>
      </c>
      <c r="F6" s="474"/>
      <c r="G6" s="474"/>
      <c r="H6" s="474"/>
      <c r="I6" s="474"/>
      <c r="J6" s="474"/>
    </row>
    <row r="7" spans="1:10" ht="15" x14ac:dyDescent="0.25">
      <c r="A7" s="810" t="s">
        <v>16</v>
      </c>
      <c r="B7" s="829">
        <v>0.12</v>
      </c>
      <c r="C7" s="829">
        <v>8.7999999999999995E-2</v>
      </c>
      <c r="D7" s="829">
        <v>0.09</v>
      </c>
      <c r="E7" s="812">
        <f>C7</f>
        <v>8.7999999999999995E-2</v>
      </c>
      <c r="F7" s="474"/>
      <c r="G7" s="474"/>
      <c r="H7" s="474"/>
      <c r="I7" s="474"/>
      <c r="J7" s="474"/>
    </row>
    <row r="8" spans="1:10" ht="15" x14ac:dyDescent="0.25">
      <c r="A8" s="810" t="s">
        <v>32</v>
      </c>
      <c r="B8" s="829">
        <v>0.17600000000000002</v>
      </c>
      <c r="C8" s="829">
        <v>0.13200000000000001</v>
      </c>
      <c r="D8" s="829">
        <v>0.13200000000000001</v>
      </c>
      <c r="E8" s="812">
        <f>C8</f>
        <v>0.13200000000000001</v>
      </c>
      <c r="F8" s="474"/>
      <c r="G8" s="474"/>
      <c r="H8" s="439" t="s">
        <v>402</v>
      </c>
      <c r="I8" s="474"/>
      <c r="J8" s="439">
        <v>0.17499999999999999</v>
      </c>
    </row>
    <row r="9" spans="1:10" ht="15" x14ac:dyDescent="0.25">
      <c r="A9" s="810" t="s">
        <v>379</v>
      </c>
      <c r="B9" s="829">
        <v>0.188</v>
      </c>
      <c r="C9" s="829">
        <v>0.14099999999999999</v>
      </c>
      <c r="D9" s="829">
        <v>0.14099999999999999</v>
      </c>
      <c r="E9" s="812">
        <f>C9</f>
        <v>0.14099999999999999</v>
      </c>
      <c r="F9" s="474"/>
      <c r="G9" s="474"/>
      <c r="H9" s="474"/>
      <c r="I9" s="474"/>
      <c r="J9" s="474"/>
    </row>
    <row r="10" spans="1:10" ht="15" x14ac:dyDescent="0.25">
      <c r="A10" s="810" t="s">
        <v>350</v>
      </c>
      <c r="B10" s="829">
        <v>0.21199999999999999</v>
      </c>
      <c r="C10" s="829">
        <v>0.157</v>
      </c>
      <c r="D10" s="829">
        <v>0.159</v>
      </c>
      <c r="E10" s="812">
        <f>C10</f>
        <v>0.157</v>
      </c>
      <c r="F10" s="474"/>
      <c r="G10" s="1177" t="s">
        <v>401</v>
      </c>
      <c r="H10" s="1177"/>
      <c r="I10" s="474"/>
      <c r="J10" s="521">
        <v>0.20200000000000001</v>
      </c>
    </row>
    <row r="11" spans="1:10" ht="15" x14ac:dyDescent="0.25">
      <c r="A11" s="810" t="s">
        <v>2</v>
      </c>
      <c r="B11" s="829">
        <v>0.23</v>
      </c>
      <c r="C11" s="829">
        <v>0.157</v>
      </c>
      <c r="D11" s="829">
        <f t="shared" ref="D11:D17" si="0">B11</f>
        <v>0.23</v>
      </c>
      <c r="E11" s="812">
        <v>0.157</v>
      </c>
      <c r="F11" s="474"/>
      <c r="G11" s="474"/>
      <c r="H11" s="474"/>
      <c r="I11" s="474"/>
      <c r="J11" s="474"/>
    </row>
    <row r="12" spans="1:10" ht="15" x14ac:dyDescent="0.25">
      <c r="A12" s="810" t="s">
        <v>3</v>
      </c>
      <c r="B12" s="829">
        <v>0.29099999999999998</v>
      </c>
      <c r="C12" s="829">
        <v>0.157</v>
      </c>
      <c r="D12" s="829">
        <f t="shared" si="0"/>
        <v>0.29099999999999998</v>
      </c>
      <c r="E12" s="812">
        <v>0.157</v>
      </c>
      <c r="F12" s="474"/>
      <c r="G12" s="1177" t="s">
        <v>400</v>
      </c>
      <c r="H12" s="1177"/>
      <c r="I12" s="474"/>
      <c r="J12" s="521">
        <v>1.09E-3</v>
      </c>
    </row>
    <row r="13" spans="1:10" ht="15" x14ac:dyDescent="0.25">
      <c r="A13" s="810" t="s">
        <v>4</v>
      </c>
      <c r="B13" s="829">
        <v>0.36399999999999999</v>
      </c>
      <c r="C13" s="829">
        <v>0.157</v>
      </c>
      <c r="D13" s="829">
        <f t="shared" si="0"/>
        <v>0.36399999999999999</v>
      </c>
      <c r="E13" s="812">
        <v>0.157</v>
      </c>
      <c r="F13" s="474"/>
      <c r="G13" s="474"/>
      <c r="H13" s="474"/>
      <c r="I13" s="474"/>
      <c r="J13" s="474"/>
    </row>
    <row r="14" spans="1:10" ht="15" x14ac:dyDescent="0.25">
      <c r="A14" s="810" t="s">
        <v>5</v>
      </c>
      <c r="B14" s="829">
        <v>0.44500000000000001</v>
      </c>
      <c r="C14" s="829">
        <v>0.157</v>
      </c>
      <c r="D14" s="829">
        <f t="shared" si="0"/>
        <v>0.44500000000000001</v>
      </c>
      <c r="E14" s="812">
        <v>0.157</v>
      </c>
      <c r="F14" s="474"/>
      <c r="G14" s="474"/>
      <c r="H14" s="474"/>
      <c r="I14" s="474"/>
      <c r="J14" s="474"/>
    </row>
    <row r="15" spans="1:10" ht="15" x14ac:dyDescent="0.25">
      <c r="A15" s="810" t="s">
        <v>6</v>
      </c>
      <c r="B15" s="829">
        <v>0.53900000000000003</v>
      </c>
      <c r="C15" s="829">
        <v>0.157</v>
      </c>
      <c r="D15" s="829">
        <f t="shared" si="0"/>
        <v>0.53900000000000003</v>
      </c>
      <c r="E15" s="812">
        <v>0.157</v>
      </c>
      <c r="F15" s="474"/>
      <c r="G15" s="474"/>
      <c r="H15" s="474"/>
      <c r="I15" s="474"/>
      <c r="J15" s="474"/>
    </row>
    <row r="16" spans="1:10" ht="15" x14ac:dyDescent="0.25">
      <c r="A16" s="810" t="s">
        <v>7</v>
      </c>
      <c r="B16" s="829">
        <v>0.623</v>
      </c>
      <c r="C16" s="829">
        <v>0.157</v>
      </c>
      <c r="D16" s="829">
        <f t="shared" si="0"/>
        <v>0.623</v>
      </c>
      <c r="E16" s="812">
        <v>0.157</v>
      </c>
      <c r="F16" s="474"/>
      <c r="G16" s="474"/>
      <c r="H16" s="474"/>
      <c r="I16" s="474"/>
      <c r="J16" s="474"/>
    </row>
    <row r="17" spans="1:10" ht="15.6" thickBot="1" x14ac:dyDescent="0.3">
      <c r="A17" s="806" t="s">
        <v>116</v>
      </c>
      <c r="B17" s="824">
        <v>0.623</v>
      </c>
      <c r="C17" s="824">
        <f>C10</f>
        <v>0.157</v>
      </c>
      <c r="D17" s="824">
        <f t="shared" si="0"/>
        <v>0.623</v>
      </c>
      <c r="E17" s="816">
        <f>C17</f>
        <v>0.157</v>
      </c>
      <c r="F17" s="474"/>
      <c r="G17" s="474"/>
      <c r="H17" s="474"/>
      <c r="I17" s="474"/>
      <c r="J17" s="474"/>
    </row>
    <row r="18" spans="1:10" ht="15" x14ac:dyDescent="0.25">
      <c r="A18" s="474"/>
      <c r="B18" s="474"/>
      <c r="C18" s="474"/>
      <c r="D18" s="474"/>
      <c r="E18" s="474"/>
      <c r="F18" s="474"/>
      <c r="G18" s="474"/>
      <c r="H18" s="474"/>
      <c r="I18" s="474"/>
      <c r="J18" s="474"/>
    </row>
    <row r="19" spans="1:10" ht="16.2" thickBot="1" x14ac:dyDescent="0.35">
      <c r="A19" s="666" t="s">
        <v>399</v>
      </c>
      <c r="B19" s="666"/>
      <c r="C19" s="801"/>
      <c r="D19" s="474"/>
      <c r="E19" s="474"/>
      <c r="F19" s="474"/>
      <c r="G19" s="474"/>
      <c r="H19" s="474"/>
      <c r="I19" s="474"/>
      <c r="J19" s="474"/>
    </row>
    <row r="20" spans="1:10" ht="16.2" thickBot="1" x14ac:dyDescent="0.35">
      <c r="A20" s="848"/>
      <c r="B20" s="1175" t="s">
        <v>372</v>
      </c>
      <c r="C20" s="1176"/>
      <c r="D20" s="1175" t="s">
        <v>398</v>
      </c>
      <c r="E20" s="1176"/>
      <c r="F20" s="1175" t="s">
        <v>397</v>
      </c>
      <c r="G20" s="1176"/>
      <c r="H20" s="847" t="s">
        <v>222</v>
      </c>
      <c r="I20" s="474"/>
      <c r="J20" s="474"/>
    </row>
    <row r="21" spans="1:10" ht="15.6" thickBot="1" x14ac:dyDescent="0.3">
      <c r="A21" s="806" t="s">
        <v>388</v>
      </c>
      <c r="B21" s="846" t="s">
        <v>396</v>
      </c>
      <c r="C21" s="817" t="s">
        <v>395</v>
      </c>
      <c r="D21" s="846" t="s">
        <v>396</v>
      </c>
      <c r="E21" s="817" t="s">
        <v>395</v>
      </c>
      <c r="F21" s="846" t="s">
        <v>396</v>
      </c>
      <c r="G21" s="817" t="s">
        <v>395</v>
      </c>
      <c r="H21" s="845"/>
      <c r="I21" s="474"/>
      <c r="J21" s="474"/>
    </row>
    <row r="22" spans="1:10" ht="15" x14ac:dyDescent="0.25">
      <c r="A22" s="830" t="s">
        <v>394</v>
      </c>
      <c r="B22" s="844">
        <v>0.14499999999999999</v>
      </c>
      <c r="C22" s="842">
        <f t="shared" ref="C22:H24" si="1">B22</f>
        <v>0.14499999999999999</v>
      </c>
      <c r="D22" s="843">
        <f t="shared" si="1"/>
        <v>0.14499999999999999</v>
      </c>
      <c r="E22" s="842">
        <f t="shared" si="1"/>
        <v>0.14499999999999999</v>
      </c>
      <c r="F22" s="843">
        <f t="shared" si="1"/>
        <v>0.14499999999999999</v>
      </c>
      <c r="G22" s="842">
        <f t="shared" si="1"/>
        <v>0.14499999999999999</v>
      </c>
      <c r="H22" s="841">
        <f t="shared" si="1"/>
        <v>0.14499999999999999</v>
      </c>
      <c r="I22" s="474"/>
      <c r="J22" s="474"/>
    </row>
    <row r="23" spans="1:10" ht="15" x14ac:dyDescent="0.25">
      <c r="A23" s="830" t="s">
        <v>393</v>
      </c>
      <c r="B23" s="840">
        <v>0.16800000000000001</v>
      </c>
      <c r="C23" s="812">
        <f t="shared" si="1"/>
        <v>0.16800000000000001</v>
      </c>
      <c r="D23" s="829">
        <f t="shared" si="1"/>
        <v>0.16800000000000001</v>
      </c>
      <c r="E23" s="812">
        <f t="shared" si="1"/>
        <v>0.16800000000000001</v>
      </c>
      <c r="F23" s="829">
        <f t="shared" si="1"/>
        <v>0.16800000000000001</v>
      </c>
      <c r="G23" s="812">
        <f t="shared" si="1"/>
        <v>0.16800000000000001</v>
      </c>
      <c r="H23" s="811">
        <f t="shared" si="1"/>
        <v>0.16800000000000001</v>
      </c>
      <c r="I23" s="474"/>
      <c r="J23" s="474"/>
    </row>
    <row r="24" spans="1:10" ht="15" x14ac:dyDescent="0.25">
      <c r="A24" s="830" t="s">
        <v>392</v>
      </c>
      <c r="B24" s="840">
        <v>0.20200000000000001</v>
      </c>
      <c r="C24" s="812">
        <f t="shared" si="1"/>
        <v>0.20200000000000001</v>
      </c>
      <c r="D24" s="829">
        <f t="shared" si="1"/>
        <v>0.20200000000000001</v>
      </c>
      <c r="E24" s="812">
        <f t="shared" si="1"/>
        <v>0.20200000000000001</v>
      </c>
      <c r="F24" s="829">
        <f t="shared" si="1"/>
        <v>0.20200000000000001</v>
      </c>
      <c r="G24" s="812">
        <f t="shared" si="1"/>
        <v>0.20200000000000001</v>
      </c>
      <c r="H24" s="811">
        <f t="shared" si="1"/>
        <v>0.20200000000000001</v>
      </c>
      <c r="I24" s="474"/>
      <c r="J24" s="474"/>
    </row>
    <row r="25" spans="1:10" ht="15" x14ac:dyDescent="0.25">
      <c r="A25" s="830" t="s">
        <v>24</v>
      </c>
      <c r="B25" s="840">
        <v>0.216</v>
      </c>
      <c r="C25" s="812">
        <v>0.311</v>
      </c>
      <c r="D25" s="568">
        <v>0.309</v>
      </c>
      <c r="E25" s="812">
        <v>0.311</v>
      </c>
      <c r="F25" s="503">
        <v>0.32900000000000001</v>
      </c>
      <c r="G25" s="507">
        <v>0.33</v>
      </c>
      <c r="H25" s="508">
        <v>0.33</v>
      </c>
      <c r="I25" s="474"/>
      <c r="J25" s="474"/>
    </row>
    <row r="26" spans="1:10" ht="15" x14ac:dyDescent="0.25">
      <c r="A26" s="830" t="s">
        <v>380</v>
      </c>
      <c r="B26" s="840">
        <v>0.28399999999999997</v>
      </c>
      <c r="C26" s="812">
        <v>0.41599999999999998</v>
      </c>
      <c r="D26" s="840">
        <v>0.39</v>
      </c>
      <c r="E26" s="812">
        <v>0.41599999999999998</v>
      </c>
      <c r="F26" s="507">
        <v>0.46700000000000003</v>
      </c>
      <c r="G26" s="587">
        <v>0.47299999999999998</v>
      </c>
      <c r="H26" s="587">
        <f>G26</f>
        <v>0.47299999999999998</v>
      </c>
      <c r="I26" s="474"/>
      <c r="J26" s="474"/>
    </row>
    <row r="27" spans="1:10" ht="15" x14ac:dyDescent="0.25">
      <c r="A27" s="830" t="s">
        <v>391</v>
      </c>
      <c r="B27" s="840">
        <v>0.30399999999999999</v>
      </c>
      <c r="C27" s="812">
        <v>0.435</v>
      </c>
      <c r="D27" s="568">
        <v>0.40799999999999997</v>
      </c>
      <c r="E27" s="812">
        <v>0.435</v>
      </c>
      <c r="F27" s="507">
        <v>0.55500000000000005</v>
      </c>
      <c r="G27" s="585">
        <v>0.57899999999999996</v>
      </c>
      <c r="H27" s="585">
        <f>G27</f>
        <v>0.57899999999999996</v>
      </c>
      <c r="I27" s="474"/>
      <c r="J27" s="474"/>
    </row>
    <row r="28" spans="1:10" ht="15.6" thickBot="1" x14ac:dyDescent="0.3">
      <c r="A28" s="839" t="s">
        <v>272</v>
      </c>
      <c r="B28" s="838">
        <v>0.34100000000000003</v>
      </c>
      <c r="C28" s="816">
        <v>0.47299999999999998</v>
      </c>
      <c r="D28" s="838">
        <v>0.438</v>
      </c>
      <c r="E28" s="824">
        <v>0.47299999999999998</v>
      </c>
      <c r="F28" s="837">
        <v>0.65800000000000003</v>
      </c>
      <c r="G28" s="816">
        <v>0.65800000000000003</v>
      </c>
      <c r="H28" s="816">
        <f>G28</f>
        <v>0.65800000000000003</v>
      </c>
      <c r="I28" s="474"/>
      <c r="J28" s="474"/>
    </row>
    <row r="29" spans="1:10" ht="15" x14ac:dyDescent="0.25">
      <c r="A29" s="474"/>
      <c r="B29" s="474"/>
      <c r="C29" s="474"/>
      <c r="D29" s="474"/>
      <c r="E29" s="474"/>
      <c r="F29" s="474"/>
      <c r="G29" s="474"/>
      <c r="H29" s="474"/>
      <c r="I29" s="474"/>
      <c r="J29" s="474"/>
    </row>
    <row r="30" spans="1:10" ht="16.2" thickBot="1" x14ac:dyDescent="0.35">
      <c r="A30" s="1178" t="s">
        <v>390</v>
      </c>
      <c r="B30" s="1178"/>
      <c r="C30" s="666"/>
      <c r="D30" s="474"/>
      <c r="E30" s="474"/>
      <c r="F30" s="474"/>
    </row>
    <row r="31" spans="1:10" ht="16.2" thickBot="1" x14ac:dyDescent="0.35">
      <c r="A31" s="836"/>
      <c r="B31" s="1175" t="s">
        <v>389</v>
      </c>
      <c r="C31" s="1179"/>
      <c r="D31" s="1179"/>
      <c r="E31" s="1179"/>
      <c r="F31" s="1176"/>
    </row>
    <row r="32" spans="1:10" ht="16.2" thickBot="1" x14ac:dyDescent="0.35">
      <c r="A32" s="835" t="s">
        <v>388</v>
      </c>
      <c r="B32" s="831" t="s">
        <v>286</v>
      </c>
      <c r="C32" s="831" t="s">
        <v>24</v>
      </c>
      <c r="D32" s="831" t="s">
        <v>380</v>
      </c>
      <c r="E32" s="831" t="s">
        <v>273</v>
      </c>
      <c r="F32" s="819" t="s">
        <v>272</v>
      </c>
    </row>
    <row r="33" spans="1:10" ht="15" x14ac:dyDescent="0.25">
      <c r="A33" s="810" t="s">
        <v>387</v>
      </c>
      <c r="B33" s="829">
        <v>0.10299999999999999</v>
      </c>
      <c r="C33" s="829">
        <v>0.10299999999999999</v>
      </c>
      <c r="D33" s="829">
        <v>0.214</v>
      </c>
      <c r="E33" s="829">
        <v>0.26800000000000002</v>
      </c>
      <c r="F33" s="812">
        <v>0.36199999999999999</v>
      </c>
    </row>
    <row r="34" spans="1:10" ht="15" x14ac:dyDescent="0.25">
      <c r="A34" s="810" t="s">
        <v>286</v>
      </c>
      <c r="B34" s="507">
        <v>0.152</v>
      </c>
      <c r="C34" s="507">
        <v>0.152</v>
      </c>
      <c r="D34" s="507">
        <v>0.55100000000000005</v>
      </c>
      <c r="E34" s="829">
        <v>0.69399999999999995</v>
      </c>
      <c r="F34" s="812">
        <v>0.92800000000000005</v>
      </c>
    </row>
    <row r="35" spans="1:10" ht="15" x14ac:dyDescent="0.25">
      <c r="A35" s="810" t="s">
        <v>24</v>
      </c>
      <c r="B35" s="503"/>
      <c r="C35" s="507">
        <v>0.32300000000000001</v>
      </c>
      <c r="D35" s="507">
        <v>0.376</v>
      </c>
      <c r="E35" s="829">
        <v>0.49299999999999999</v>
      </c>
      <c r="F35" s="812">
        <v>0.749</v>
      </c>
    </row>
    <row r="36" spans="1:10" ht="15" x14ac:dyDescent="0.25">
      <c r="A36" s="810" t="s">
        <v>380</v>
      </c>
      <c r="B36" s="829" t="s">
        <v>279</v>
      </c>
      <c r="C36" s="829"/>
      <c r="D36" s="507">
        <v>0.32600000000000001</v>
      </c>
      <c r="E36" s="829">
        <v>0.45600000000000002</v>
      </c>
      <c r="F36" s="812">
        <v>0.70299999999999996</v>
      </c>
    </row>
    <row r="37" spans="1:10" ht="15" x14ac:dyDescent="0.25">
      <c r="A37" s="810" t="s">
        <v>273</v>
      </c>
      <c r="B37" s="829" t="s">
        <v>279</v>
      </c>
      <c r="C37" s="829"/>
      <c r="D37" s="829" t="s">
        <v>279</v>
      </c>
      <c r="E37" s="507">
        <v>0.32700000000000001</v>
      </c>
      <c r="F37" s="812">
        <v>0.57999999999999996</v>
      </c>
    </row>
    <row r="38" spans="1:10" ht="15.6" thickBot="1" x14ac:dyDescent="0.3">
      <c r="A38" s="806" t="s">
        <v>272</v>
      </c>
      <c r="B38" s="834" t="s">
        <v>279</v>
      </c>
      <c r="C38" s="833"/>
      <c r="D38" s="833" t="s">
        <v>279</v>
      </c>
      <c r="E38" s="833" t="s">
        <v>279</v>
      </c>
      <c r="F38" s="816">
        <v>0.21199999999999999</v>
      </c>
    </row>
    <row r="39" spans="1:10" ht="15" x14ac:dyDescent="0.25">
      <c r="A39" s="474"/>
      <c r="B39" s="474"/>
      <c r="C39" s="474"/>
      <c r="D39" s="474"/>
    </row>
    <row r="40" spans="1:10" ht="16.2" thickBot="1" x14ac:dyDescent="0.35">
      <c r="A40" s="1178" t="s">
        <v>386</v>
      </c>
      <c r="B40" s="1178"/>
      <c r="C40" s="1178"/>
      <c r="D40" s="474"/>
      <c r="E40" s="474"/>
      <c r="F40" s="474"/>
      <c r="G40" s="474"/>
      <c r="H40" s="474"/>
      <c r="I40" s="474"/>
      <c r="J40" s="474"/>
    </row>
    <row r="41" spans="1:10" ht="16.2" thickBot="1" x14ac:dyDescent="0.35">
      <c r="A41" s="820"/>
      <c r="B41" s="1175" t="s">
        <v>385</v>
      </c>
      <c r="C41" s="1179"/>
      <c r="D41" s="1179"/>
      <c r="E41" s="1179"/>
      <c r="F41" s="1180"/>
      <c r="G41" s="1179" t="s">
        <v>384</v>
      </c>
      <c r="H41" s="1179"/>
      <c r="I41" s="1179"/>
      <c r="J41" s="1180"/>
    </row>
    <row r="42" spans="1:10" ht="16.2" thickBot="1" x14ac:dyDescent="0.35">
      <c r="A42" s="810" t="s">
        <v>328</v>
      </c>
      <c r="B42" s="831" t="s">
        <v>383</v>
      </c>
      <c r="C42" s="831" t="s">
        <v>24</v>
      </c>
      <c r="D42" s="831" t="s">
        <v>380</v>
      </c>
      <c r="E42" s="831" t="s">
        <v>273</v>
      </c>
      <c r="F42" s="819" t="s">
        <v>382</v>
      </c>
      <c r="G42" s="831" t="s">
        <v>381</v>
      </c>
      <c r="H42" s="831" t="s">
        <v>380</v>
      </c>
      <c r="I42" s="831" t="s">
        <v>273</v>
      </c>
      <c r="J42" s="819" t="s">
        <v>272</v>
      </c>
    </row>
    <row r="43" spans="1:10" ht="15" x14ac:dyDescent="0.25">
      <c r="A43" s="810" t="s">
        <v>16</v>
      </c>
      <c r="B43" s="830">
        <v>3.0459999999999998</v>
      </c>
      <c r="C43" s="829" t="s">
        <v>279</v>
      </c>
      <c r="D43" s="829" t="s">
        <v>279</v>
      </c>
      <c r="E43" s="829" t="s">
        <v>279</v>
      </c>
      <c r="F43" s="829" t="s">
        <v>279</v>
      </c>
      <c r="G43" s="828">
        <v>0.97399999999999998</v>
      </c>
      <c r="H43" s="829" t="s">
        <v>279</v>
      </c>
      <c r="I43" s="829" t="s">
        <v>279</v>
      </c>
      <c r="J43" s="826" t="s">
        <v>279</v>
      </c>
    </row>
    <row r="44" spans="1:10" ht="15" x14ac:dyDescent="0.25">
      <c r="A44" s="810" t="s">
        <v>32</v>
      </c>
      <c r="B44" s="830">
        <v>19.023</v>
      </c>
      <c r="C44" s="829">
        <v>39.805999999999997</v>
      </c>
      <c r="D44" s="829">
        <v>23.821999999999999</v>
      </c>
      <c r="E44" s="829" t="s">
        <v>279</v>
      </c>
      <c r="F44" s="829" t="s">
        <v>279</v>
      </c>
      <c r="G44" s="828">
        <v>1.407</v>
      </c>
      <c r="H44" s="827">
        <v>0.86599999999999999</v>
      </c>
      <c r="I44" s="829" t="s">
        <v>279</v>
      </c>
      <c r="J44" s="826" t="s">
        <v>279</v>
      </c>
    </row>
    <row r="45" spans="1:10" ht="15" x14ac:dyDescent="0.25">
      <c r="A45" s="810" t="s">
        <v>379</v>
      </c>
      <c r="B45" s="830">
        <v>36.323999999999998</v>
      </c>
      <c r="C45" s="829">
        <v>57.106999999999999</v>
      </c>
      <c r="D45" s="829">
        <v>41.122999999999998</v>
      </c>
      <c r="E45" s="829">
        <v>24.545000000000002</v>
      </c>
      <c r="F45" s="829" t="s">
        <v>279</v>
      </c>
      <c r="G45" s="828">
        <v>1.84</v>
      </c>
      <c r="H45" s="827">
        <v>1.2989999999999999</v>
      </c>
      <c r="I45" s="827">
        <v>0.86599999999999999</v>
      </c>
      <c r="J45" s="826" t="s">
        <v>279</v>
      </c>
    </row>
    <row r="46" spans="1:10" ht="15" x14ac:dyDescent="0.25">
      <c r="A46" s="810" t="s">
        <v>33</v>
      </c>
      <c r="B46" s="830">
        <v>40.572000000000003</v>
      </c>
      <c r="C46" s="829">
        <v>61.354999999999997</v>
      </c>
      <c r="D46" s="829">
        <v>45.372</v>
      </c>
      <c r="E46" s="829">
        <v>42.789000000000001</v>
      </c>
      <c r="F46" s="829" t="s">
        <v>279</v>
      </c>
      <c r="G46" s="828">
        <v>2.165</v>
      </c>
      <c r="H46" s="827">
        <v>1.6240000000000001</v>
      </c>
      <c r="I46" s="827">
        <v>1.5149999999999999</v>
      </c>
      <c r="J46" s="826" t="s">
        <v>279</v>
      </c>
    </row>
    <row r="47" spans="1:10" ht="15.6" thickBot="1" x14ac:dyDescent="0.3">
      <c r="A47" s="806" t="s">
        <v>378</v>
      </c>
      <c r="B47" s="825">
        <v>59.710999999999999</v>
      </c>
      <c r="C47" s="824">
        <v>80.494</v>
      </c>
      <c r="D47" s="824">
        <v>64.497</v>
      </c>
      <c r="E47" s="824">
        <v>61.901000000000003</v>
      </c>
      <c r="F47" s="823">
        <v>7.2140000000000004</v>
      </c>
      <c r="G47" s="822">
        <v>2.9279999999999999</v>
      </c>
      <c r="H47" s="822">
        <v>2.323</v>
      </c>
      <c r="I47" s="822">
        <v>2.2170000000000001</v>
      </c>
      <c r="J47" s="804">
        <v>0.51200000000000001</v>
      </c>
    </row>
    <row r="48" spans="1:10" ht="15" x14ac:dyDescent="0.25">
      <c r="A48" s="474"/>
      <c r="B48" s="474"/>
      <c r="C48" s="474"/>
      <c r="D48" s="474"/>
      <c r="E48" s="474"/>
      <c r="F48" s="474"/>
      <c r="G48" s="474"/>
      <c r="H48" s="474"/>
      <c r="I48" s="474"/>
      <c r="J48" s="474"/>
    </row>
    <row r="49" spans="1:10" ht="15.6" x14ac:dyDescent="0.3">
      <c r="A49" s="469" t="s">
        <v>377</v>
      </c>
      <c r="B49" s="716"/>
      <c r="C49" s="474"/>
      <c r="D49" s="474"/>
      <c r="E49" s="474"/>
      <c r="F49" s="474"/>
      <c r="G49" s="474"/>
      <c r="H49" s="474"/>
      <c r="I49" s="474"/>
      <c r="J49" s="474"/>
    </row>
    <row r="50" spans="1:10" ht="16.2" thickBot="1" x14ac:dyDescent="0.35">
      <c r="A50" s="666" t="s">
        <v>376</v>
      </c>
      <c r="B50" s="666"/>
      <c r="C50" s="801"/>
      <c r="D50" s="821" t="s">
        <v>375</v>
      </c>
      <c r="E50" s="821"/>
      <c r="F50" s="801"/>
      <c r="G50" s="474"/>
      <c r="H50" s="474"/>
      <c r="I50" s="474"/>
      <c r="J50" s="474"/>
    </row>
    <row r="51" spans="1:10" ht="16.2" thickBot="1" x14ac:dyDescent="0.35">
      <c r="A51" s="818" t="s">
        <v>285</v>
      </c>
      <c r="B51" s="817" t="s">
        <v>374</v>
      </c>
      <c r="C51" s="474"/>
      <c r="D51" s="820"/>
      <c r="E51" s="1175" t="s">
        <v>268</v>
      </c>
      <c r="F51" s="1176"/>
      <c r="G51" s="819" t="s">
        <v>288</v>
      </c>
      <c r="H51" s="474"/>
      <c r="I51" s="474"/>
      <c r="J51" s="474"/>
    </row>
    <row r="52" spans="1:10" ht="15.6" thickBot="1" x14ac:dyDescent="0.3">
      <c r="A52" s="809" t="s">
        <v>16</v>
      </c>
      <c r="B52" s="812">
        <v>0.154</v>
      </c>
      <c r="C52" s="474"/>
      <c r="D52" s="810" t="s">
        <v>373</v>
      </c>
      <c r="E52" s="818" t="s">
        <v>372</v>
      </c>
      <c r="F52" s="817" t="s">
        <v>371</v>
      </c>
      <c r="G52" s="817" t="s">
        <v>370</v>
      </c>
      <c r="H52" s="474"/>
      <c r="I52" s="474"/>
      <c r="J52" s="474"/>
    </row>
    <row r="53" spans="1:10" ht="15.6" thickBot="1" x14ac:dyDescent="0.3">
      <c r="A53" s="805" t="s">
        <v>369</v>
      </c>
      <c r="B53" s="816">
        <v>0.20100000000000001</v>
      </c>
      <c r="C53" s="474"/>
      <c r="D53" s="810" t="s">
        <v>286</v>
      </c>
      <c r="E53" s="814" t="s">
        <v>279</v>
      </c>
      <c r="F53" s="813" t="s">
        <v>279</v>
      </c>
      <c r="G53" s="815" t="s">
        <v>279</v>
      </c>
      <c r="H53" s="474"/>
      <c r="I53" s="474"/>
      <c r="J53" s="474"/>
    </row>
    <row r="54" spans="1:10" ht="15" x14ac:dyDescent="0.25">
      <c r="A54" s="474"/>
      <c r="B54" s="474"/>
      <c r="C54" s="474"/>
      <c r="D54" s="810" t="s">
        <v>368</v>
      </c>
      <c r="E54" s="814" t="s">
        <v>279</v>
      </c>
      <c r="F54" s="813" t="s">
        <v>279</v>
      </c>
      <c r="G54" s="812">
        <v>3.4000000000000002E-2</v>
      </c>
      <c r="H54" s="474"/>
      <c r="I54" s="474"/>
      <c r="J54" s="474"/>
    </row>
    <row r="55" spans="1:10" ht="15" x14ac:dyDescent="0.25">
      <c r="A55" s="474"/>
      <c r="B55" s="474"/>
      <c r="C55" s="474"/>
      <c r="D55" s="810" t="s">
        <v>367</v>
      </c>
      <c r="E55" s="814" t="s">
        <v>279</v>
      </c>
      <c r="F55" s="813" t="s">
        <v>279</v>
      </c>
      <c r="G55" s="812">
        <v>4.8000000000000001E-2</v>
      </c>
      <c r="H55" s="474"/>
      <c r="I55" s="474"/>
      <c r="J55" s="474"/>
    </row>
    <row r="56" spans="1:10" ht="15.6" x14ac:dyDescent="0.3">
      <c r="A56" s="710" t="s">
        <v>366</v>
      </c>
      <c r="B56" s="439">
        <v>8.0000000000000002E-3</v>
      </c>
      <c r="C56" s="474"/>
      <c r="D56" s="810" t="s">
        <v>365</v>
      </c>
      <c r="E56" s="814" t="s">
        <v>279</v>
      </c>
      <c r="F56" s="813" t="s">
        <v>279</v>
      </c>
      <c r="G56" s="812">
        <v>6.5000000000000002E-2</v>
      </c>
      <c r="H56" s="474"/>
      <c r="I56" s="474"/>
      <c r="J56" s="474"/>
    </row>
    <row r="57" spans="1:10" ht="15" x14ac:dyDescent="0.25">
      <c r="A57" s="474"/>
      <c r="B57" s="474"/>
      <c r="C57" s="474"/>
      <c r="D57" s="810" t="s">
        <v>364</v>
      </c>
      <c r="E57" s="811">
        <v>5.0999999999999997E-2</v>
      </c>
      <c r="F57" s="807">
        <v>0.113</v>
      </c>
      <c r="G57" s="807">
        <v>0.123</v>
      </c>
      <c r="H57" s="474"/>
      <c r="I57" s="474"/>
      <c r="J57" s="474"/>
    </row>
    <row r="58" spans="1:10" ht="15" x14ac:dyDescent="0.25">
      <c r="A58" s="474"/>
      <c r="B58" s="474"/>
      <c r="C58" s="474"/>
      <c r="D58" s="810" t="s">
        <v>363</v>
      </c>
      <c r="E58" s="809">
        <v>5.2999999999999999E-2</v>
      </c>
      <c r="F58" s="808">
        <v>0.121</v>
      </c>
      <c r="G58" s="807">
        <v>0.13800000000000001</v>
      </c>
      <c r="H58" s="474"/>
      <c r="I58" s="474"/>
      <c r="J58" s="474"/>
    </row>
    <row r="59" spans="1:10" ht="15.6" thickBot="1" x14ac:dyDescent="0.3">
      <c r="A59" s="474"/>
      <c r="B59" s="474"/>
      <c r="C59" s="474"/>
      <c r="D59" s="806" t="s">
        <v>281</v>
      </c>
      <c r="E59" s="805">
        <v>6.4000000000000001E-2</v>
      </c>
      <c r="F59" s="804">
        <v>0.13</v>
      </c>
      <c r="G59" s="803">
        <v>0.153</v>
      </c>
      <c r="H59" s="474"/>
      <c r="I59" s="474"/>
      <c r="J59" s="474"/>
    </row>
    <row r="60" spans="1:10" ht="15" x14ac:dyDescent="0.25">
      <c r="A60" s="474"/>
      <c r="B60" s="474"/>
      <c r="C60" s="474"/>
      <c r="D60" s="474"/>
      <c r="E60" s="474"/>
      <c r="F60" s="474"/>
      <c r="G60" s="474"/>
      <c r="H60" s="474"/>
      <c r="I60" s="474"/>
      <c r="J60" s="474"/>
    </row>
    <row r="61" spans="1:10" ht="15" x14ac:dyDescent="0.25">
      <c r="A61" s="802" t="s">
        <v>362</v>
      </c>
      <c r="B61" s="802"/>
      <c r="C61" s="802"/>
      <c r="D61" s="802"/>
      <c r="E61" s="802"/>
      <c r="F61" s="802"/>
      <c r="G61" s="802"/>
      <c r="H61" s="802"/>
      <c r="I61" s="801"/>
      <c r="J61" s="474"/>
    </row>
    <row r="62" spans="1:10" ht="15" x14ac:dyDescent="0.25">
      <c r="A62" s="474"/>
      <c r="B62" s="474"/>
      <c r="C62" s="474"/>
      <c r="D62" s="474"/>
      <c r="E62" s="474"/>
      <c r="F62" s="474"/>
      <c r="G62" s="474"/>
      <c r="H62" s="474"/>
      <c r="I62" s="474"/>
      <c r="J62" s="474"/>
    </row>
  </sheetData>
  <mergeCells count="14">
    <mergeCell ref="G10:H10"/>
    <mergeCell ref="A4:E4"/>
    <mergeCell ref="B5:C5"/>
    <mergeCell ref="D5:E5"/>
    <mergeCell ref="A40:C40"/>
    <mergeCell ref="E51:F51"/>
    <mergeCell ref="G12:H12"/>
    <mergeCell ref="B20:C20"/>
    <mergeCell ref="D20:E20"/>
    <mergeCell ref="F20:G20"/>
    <mergeCell ref="A30:B30"/>
    <mergeCell ref="B31:F31"/>
    <mergeCell ref="B41:F41"/>
    <mergeCell ref="G41:J41"/>
  </mergeCells>
  <pageMargins left="0.7" right="0.7" top="0.75" bottom="0.75" header="0.3" footer="0.3"/>
  <pageSetup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I5"/>
  <sheetViews>
    <sheetView workbookViewId="0">
      <selection activeCell="J4" sqref="J4"/>
    </sheetView>
  </sheetViews>
  <sheetFormatPr defaultColWidth="9.6640625" defaultRowHeight="15" x14ac:dyDescent="0.25"/>
  <cols>
    <col min="1" max="1" width="17.44140625" style="474" customWidth="1"/>
    <col min="2" max="2" width="10.6640625" style="474" customWidth="1"/>
    <col min="3" max="3" width="11.109375" style="474" customWidth="1"/>
    <col min="4" max="16384" width="9.6640625" style="474"/>
  </cols>
  <sheetData>
    <row r="1" spans="1:9" ht="15.6" x14ac:dyDescent="0.3">
      <c r="A1" s="473" t="s">
        <v>413</v>
      </c>
      <c r="B1" s="473"/>
      <c r="C1" s="473"/>
      <c r="D1" s="1052" t="s">
        <v>166</v>
      </c>
      <c r="E1" s="1053"/>
      <c r="F1" s="1077"/>
      <c r="G1" s="1051" t="s">
        <v>685</v>
      </c>
      <c r="H1" s="1053"/>
      <c r="I1" s="947"/>
    </row>
    <row r="2" spans="1:9" ht="15.6" x14ac:dyDescent="0.3">
      <c r="A2" s="439"/>
      <c r="B2" s="439"/>
      <c r="C2" s="439"/>
      <c r="D2" s="716" t="s">
        <v>716</v>
      </c>
      <c r="E2" s="439"/>
      <c r="F2" s="439"/>
      <c r="G2" s="483" t="s">
        <v>719</v>
      </c>
    </row>
    <row r="3" spans="1:9" x14ac:dyDescent="0.25">
      <c r="A3" s="439"/>
      <c r="B3" s="439"/>
      <c r="C3" s="439"/>
      <c r="D3" s="439"/>
      <c r="E3" s="439"/>
      <c r="F3" s="439"/>
    </row>
    <row r="4" spans="1:9" ht="30" x14ac:dyDescent="0.25">
      <c r="A4" s="515" t="s">
        <v>412</v>
      </c>
      <c r="B4" s="756" t="s">
        <v>411</v>
      </c>
      <c r="C4" s="756" t="s">
        <v>2</v>
      </c>
      <c r="D4" s="852"/>
      <c r="E4" s="852"/>
      <c r="F4" s="852"/>
    </row>
    <row r="5" spans="1:9" ht="18.600000000000001" customHeight="1" x14ac:dyDescent="0.25">
      <c r="A5" s="851">
        <v>70</v>
      </c>
      <c r="B5" s="850">
        <v>25.2</v>
      </c>
      <c r="C5" s="850">
        <v>30.8</v>
      </c>
      <c r="D5" s="439"/>
      <c r="E5" s="439"/>
      <c r="F5" s="439"/>
    </row>
  </sheetData>
  <pageMargins left="0.7" right="0.7" top="0.75" bottom="0.75" header="0.3" footer="0.3"/>
  <pageSetup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L96"/>
  <sheetViews>
    <sheetView topLeftCell="A7" workbookViewId="0">
      <selection activeCell="J64" sqref="J64"/>
    </sheetView>
  </sheetViews>
  <sheetFormatPr defaultColWidth="9.6640625" defaultRowHeight="15" x14ac:dyDescent="0.25"/>
  <cols>
    <col min="1" max="3" width="9.6640625" style="474"/>
    <col min="4" max="4" width="14.6640625" style="474" customWidth="1"/>
    <col min="5" max="5" width="16.77734375" style="474" customWidth="1"/>
    <col min="6" max="16384" width="9.6640625" style="474"/>
  </cols>
  <sheetData>
    <row r="1" spans="1:12" ht="15.6" x14ac:dyDescent="0.3">
      <c r="A1" s="472" t="s">
        <v>472</v>
      </c>
      <c r="B1" s="521"/>
      <c r="C1" s="521"/>
      <c r="D1" s="521"/>
      <c r="E1" s="1080"/>
      <c r="F1" s="1080" t="s">
        <v>166</v>
      </c>
      <c r="G1" s="1053"/>
      <c r="H1" s="1051" t="s">
        <v>685</v>
      </c>
      <c r="I1" s="1053"/>
      <c r="J1" s="934" t="s">
        <v>716</v>
      </c>
      <c r="K1" s="557"/>
      <c r="L1" s="947" t="s">
        <v>720</v>
      </c>
    </row>
    <row r="2" spans="1:12" s="557" customFormat="1" ht="15.6" x14ac:dyDescent="0.3">
      <c r="A2" s="553"/>
      <c r="B2" s="441"/>
      <c r="C2" s="441"/>
      <c r="D2" s="441"/>
      <c r="E2" s="934"/>
      <c r="F2" s="1088" t="s">
        <v>705</v>
      </c>
      <c r="G2" s="1053"/>
      <c r="H2" s="1044" t="s">
        <v>713</v>
      </c>
      <c r="I2" s="947"/>
      <c r="J2" s="947"/>
    </row>
    <row r="3" spans="1:12" s="557" customFormat="1" ht="15.6" x14ac:dyDescent="0.3">
      <c r="A3" s="26" t="s">
        <v>40</v>
      </c>
      <c r="B3" s="19"/>
      <c r="C3"/>
      <c r="D3"/>
      <c r="E3" s="934"/>
      <c r="I3" s="947"/>
      <c r="J3" s="947"/>
    </row>
    <row r="4" spans="1:12" s="557" customFormat="1" ht="15.6" x14ac:dyDescent="0.3">
      <c r="A4" s="3"/>
      <c r="B4" s="33" t="s">
        <v>41</v>
      </c>
      <c r="C4"/>
      <c r="E4" s="934"/>
      <c r="F4" s="135">
        <v>5.9</v>
      </c>
      <c r="H4" s="947"/>
      <c r="I4" s="947"/>
      <c r="J4" s="947"/>
    </row>
    <row r="5" spans="1:12" s="557" customFormat="1" ht="15.6" x14ac:dyDescent="0.3">
      <c r="A5"/>
      <c r="B5" s="33" t="s">
        <v>42</v>
      </c>
      <c r="C5"/>
      <c r="E5" s="934"/>
      <c r="F5" s="135">
        <v>6.15</v>
      </c>
      <c r="H5" s="947"/>
      <c r="I5" s="947"/>
      <c r="J5" s="947"/>
    </row>
    <row r="6" spans="1:12" s="557" customFormat="1" ht="15.6" x14ac:dyDescent="0.3">
      <c r="A6"/>
      <c r="B6" s="33"/>
      <c r="C6"/>
      <c r="E6" s="934"/>
      <c r="F6" s="135"/>
      <c r="H6" s="947"/>
      <c r="I6" s="947"/>
      <c r="J6" s="947"/>
    </row>
    <row r="7" spans="1:12" x14ac:dyDescent="0.25">
      <c r="A7" s="441"/>
      <c r="B7" s="441"/>
      <c r="C7" s="441"/>
      <c r="D7" s="441"/>
      <c r="E7" s="441"/>
      <c r="F7" s="441"/>
    </row>
    <row r="8" spans="1:12" ht="15.6" x14ac:dyDescent="0.3">
      <c r="A8" s="875" t="s">
        <v>471</v>
      </c>
      <c r="B8" s="875"/>
      <c r="C8" s="553"/>
      <c r="D8" s="441"/>
      <c r="E8" s="885"/>
      <c r="F8" s="441"/>
    </row>
    <row r="9" spans="1:12" ht="15.6" x14ac:dyDescent="0.3">
      <c r="A9" s="792"/>
      <c r="B9" s="553" t="s">
        <v>281</v>
      </c>
      <c r="C9" s="441"/>
      <c r="D9" s="441"/>
      <c r="E9" s="441"/>
      <c r="F9" s="868">
        <v>1.35</v>
      </c>
    </row>
    <row r="10" spans="1:12" x14ac:dyDescent="0.25">
      <c r="A10" s="792"/>
      <c r="B10" s="441" t="s">
        <v>470</v>
      </c>
      <c r="C10" s="441"/>
      <c r="D10" s="441"/>
      <c r="E10" s="441"/>
      <c r="F10" s="868">
        <v>0.39</v>
      </c>
    </row>
    <row r="11" spans="1:12" x14ac:dyDescent="0.25">
      <c r="A11" s="792"/>
      <c r="B11" s="441" t="s">
        <v>124</v>
      </c>
      <c r="C11" s="441"/>
      <c r="D11" s="441"/>
      <c r="E11" s="441"/>
      <c r="F11" s="868">
        <v>1.35</v>
      </c>
    </row>
    <row r="12" spans="1:12" x14ac:dyDescent="0.25">
      <c r="A12" s="792"/>
      <c r="B12" s="441"/>
      <c r="C12" s="441"/>
      <c r="D12" s="441"/>
      <c r="E12" s="441"/>
      <c r="F12" s="868"/>
    </row>
    <row r="13" spans="1:12" ht="15.6" x14ac:dyDescent="0.3">
      <c r="A13" s="792"/>
      <c r="B13" s="441" t="s">
        <v>469</v>
      </c>
      <c r="C13" s="441"/>
      <c r="D13" s="441"/>
      <c r="E13" s="441"/>
      <c r="F13" s="868">
        <v>7.95</v>
      </c>
    </row>
    <row r="14" spans="1:12" x14ac:dyDescent="0.25">
      <c r="A14" s="792"/>
      <c r="B14" s="441" t="s">
        <v>468</v>
      </c>
      <c r="C14" s="441"/>
      <c r="D14" s="441"/>
      <c r="E14" s="441"/>
      <c r="F14" s="868">
        <v>0.99</v>
      </c>
    </row>
    <row r="15" spans="1:12" x14ac:dyDescent="0.25">
      <c r="B15" s="441" t="s">
        <v>124</v>
      </c>
      <c r="C15" s="441"/>
      <c r="D15" s="441"/>
      <c r="E15" s="441"/>
      <c r="F15" s="868">
        <v>1.35</v>
      </c>
    </row>
    <row r="16" spans="1:12" x14ac:dyDescent="0.25">
      <c r="B16" s="441"/>
      <c r="C16" s="441"/>
      <c r="D16" s="441"/>
      <c r="E16" s="441"/>
      <c r="F16" s="868"/>
    </row>
    <row r="18" spans="1:6" ht="15.6" x14ac:dyDescent="0.3">
      <c r="A18" s="875" t="s">
        <v>467</v>
      </c>
      <c r="B18" s="875"/>
      <c r="C18" s="441"/>
      <c r="D18" s="441"/>
      <c r="E18" s="441"/>
      <c r="F18" s="868">
        <v>3.35</v>
      </c>
    </row>
    <row r="19" spans="1:6" ht="15.6" x14ac:dyDescent="0.3">
      <c r="B19" s="792" t="s">
        <v>466</v>
      </c>
      <c r="C19" s="792"/>
      <c r="D19" s="441"/>
      <c r="E19" s="441"/>
      <c r="F19" s="1043">
        <v>8.3000000000000007</v>
      </c>
    </row>
    <row r="20" spans="1:6" ht="15.6" x14ac:dyDescent="0.3">
      <c r="B20" s="792" t="s">
        <v>465</v>
      </c>
      <c r="C20" s="792"/>
      <c r="D20" s="441"/>
      <c r="E20" s="441"/>
      <c r="F20" s="1043">
        <v>8.3000000000000007</v>
      </c>
    </row>
    <row r="21" spans="1:6" ht="15.6" x14ac:dyDescent="0.3">
      <c r="B21" s="792" t="s">
        <v>42</v>
      </c>
      <c r="C21" s="792"/>
      <c r="D21" s="441"/>
      <c r="E21" s="441"/>
      <c r="F21" s="1043">
        <v>8.3000000000000007</v>
      </c>
    </row>
    <row r="24" spans="1:6" ht="15.6" x14ac:dyDescent="0.3">
      <c r="A24" s="856" t="s">
        <v>722</v>
      </c>
      <c r="B24" s="855"/>
    </row>
    <row r="25" spans="1:6" ht="15.6" x14ac:dyDescent="0.3">
      <c r="A25" s="856"/>
      <c r="B25" s="883" t="s">
        <v>464</v>
      </c>
      <c r="F25" s="471">
        <v>7.15</v>
      </c>
    </row>
    <row r="26" spans="1:6" ht="15.6" x14ac:dyDescent="0.3">
      <c r="A26" s="856"/>
      <c r="B26" s="883" t="s">
        <v>463</v>
      </c>
      <c r="F26" s="471">
        <v>8.9499999999999993</v>
      </c>
    </row>
    <row r="27" spans="1:6" ht="15.6" x14ac:dyDescent="0.3">
      <c r="A27" s="856"/>
      <c r="B27" s="883" t="s">
        <v>462</v>
      </c>
      <c r="F27" s="882">
        <v>10.7</v>
      </c>
    </row>
    <row r="28" spans="1:6" ht="15.6" x14ac:dyDescent="0.3">
      <c r="A28" s="856"/>
      <c r="B28" s="883" t="s">
        <v>461</v>
      </c>
      <c r="F28" s="471">
        <v>12.45</v>
      </c>
    </row>
    <row r="29" spans="1:6" ht="15.6" x14ac:dyDescent="0.3">
      <c r="A29" s="856"/>
      <c r="B29" s="883" t="s">
        <v>460</v>
      </c>
      <c r="F29" s="882">
        <v>14.2</v>
      </c>
    </row>
    <row r="30" spans="1:6" x14ac:dyDescent="0.25">
      <c r="A30" s="884"/>
      <c r="B30" s="883" t="s">
        <v>459</v>
      </c>
      <c r="F30" s="471">
        <v>15.95</v>
      </c>
    </row>
    <row r="31" spans="1:6" x14ac:dyDescent="0.25">
      <c r="A31" s="884"/>
      <c r="B31" s="883" t="s">
        <v>458</v>
      </c>
      <c r="F31" s="882">
        <v>17.7</v>
      </c>
    </row>
    <row r="32" spans="1:6" ht="15.6" x14ac:dyDescent="0.3">
      <c r="A32" s="856"/>
      <c r="B32" s="883" t="s">
        <v>457</v>
      </c>
      <c r="F32" s="471">
        <v>19.45</v>
      </c>
    </row>
    <row r="33" spans="1:6" ht="15.6" x14ac:dyDescent="0.3">
      <c r="A33" s="856"/>
      <c r="B33" s="883" t="s">
        <v>456</v>
      </c>
      <c r="F33" s="882">
        <v>21.2</v>
      </c>
    </row>
    <row r="34" spans="1:6" ht="15.6" x14ac:dyDescent="0.3">
      <c r="A34" s="856"/>
      <c r="B34" s="883" t="s">
        <v>455</v>
      </c>
      <c r="F34" s="471">
        <v>22.95</v>
      </c>
    </row>
    <row r="35" spans="1:6" ht="15.6" x14ac:dyDescent="0.3">
      <c r="A35" s="856"/>
      <c r="B35" s="883" t="s">
        <v>454</v>
      </c>
      <c r="F35" s="882">
        <v>24.7</v>
      </c>
    </row>
    <row r="36" spans="1:6" ht="15.6" x14ac:dyDescent="0.3">
      <c r="A36" s="856"/>
      <c r="B36" s="855" t="s">
        <v>723</v>
      </c>
      <c r="F36" s="474">
        <v>4.95</v>
      </c>
    </row>
    <row r="37" spans="1:6" ht="15.6" x14ac:dyDescent="0.3">
      <c r="A37" s="881"/>
      <c r="B37" s="855"/>
    </row>
    <row r="39" spans="1:6" ht="15.6" x14ac:dyDescent="0.3">
      <c r="A39" s="875" t="s">
        <v>453</v>
      </c>
      <c r="B39" s="880"/>
      <c r="C39" s="879"/>
      <c r="D39" s="441"/>
      <c r="E39" s="441"/>
      <c r="F39" s="878"/>
    </row>
    <row r="40" spans="1:6" x14ac:dyDescent="0.25">
      <c r="A40" s="792"/>
      <c r="B40" s="792" t="s">
        <v>452</v>
      </c>
      <c r="C40" s="441"/>
      <c r="D40" s="441"/>
      <c r="E40" s="441"/>
      <c r="F40" s="878"/>
    </row>
    <row r="41" spans="1:6" x14ac:dyDescent="0.25">
      <c r="A41" s="792"/>
      <c r="B41" s="877" t="s">
        <v>451</v>
      </c>
      <c r="C41" s="441"/>
      <c r="D41" s="441"/>
      <c r="E41" s="441"/>
      <c r="F41" s="867">
        <v>2.1</v>
      </c>
    </row>
    <row r="42" spans="1:6" x14ac:dyDescent="0.25">
      <c r="A42" s="792"/>
      <c r="B42" s="876" t="s">
        <v>450</v>
      </c>
      <c r="C42" s="441"/>
      <c r="D42" s="441"/>
      <c r="E42" s="441"/>
      <c r="F42" s="867">
        <v>2.65</v>
      </c>
    </row>
    <row r="43" spans="1:6" x14ac:dyDescent="0.25">
      <c r="A43" s="792"/>
      <c r="B43" s="876" t="s">
        <v>449</v>
      </c>
      <c r="C43" s="441"/>
      <c r="D43" s="441"/>
      <c r="E43" s="441"/>
      <c r="F43" s="867">
        <v>3.35</v>
      </c>
    </row>
    <row r="44" spans="1:6" x14ac:dyDescent="0.25">
      <c r="A44" s="792"/>
      <c r="B44" s="876" t="s">
        <v>448</v>
      </c>
      <c r="C44" s="441"/>
      <c r="D44" s="441"/>
      <c r="E44" s="441"/>
      <c r="F44" s="868">
        <v>4.4000000000000004</v>
      </c>
    </row>
    <row r="45" spans="1:6" x14ac:dyDescent="0.25">
      <c r="A45" s="792"/>
      <c r="B45" s="876" t="s">
        <v>447</v>
      </c>
      <c r="C45" s="441"/>
      <c r="D45" s="441"/>
      <c r="E45" s="441"/>
      <c r="F45" s="868">
        <v>5.55</v>
      </c>
    </row>
    <row r="46" spans="1:6" x14ac:dyDescent="0.25">
      <c r="A46" s="792"/>
      <c r="B46" s="876" t="s">
        <v>446</v>
      </c>
      <c r="C46" s="441"/>
      <c r="D46" s="441"/>
      <c r="E46" s="441"/>
      <c r="F46" s="868">
        <v>6.7</v>
      </c>
    </row>
    <row r="47" spans="1:6" x14ac:dyDescent="0.25">
      <c r="A47" s="792"/>
      <c r="B47" s="876" t="s">
        <v>445</v>
      </c>
      <c r="C47" s="441"/>
      <c r="D47" s="441"/>
      <c r="E47" s="441"/>
      <c r="F47" s="868">
        <v>9.15</v>
      </c>
    </row>
    <row r="48" spans="1:6" x14ac:dyDescent="0.25">
      <c r="A48" s="792"/>
      <c r="B48" s="869" t="s">
        <v>444</v>
      </c>
      <c r="C48" s="441"/>
      <c r="D48" s="441"/>
      <c r="E48" s="441"/>
      <c r="F48" s="867">
        <v>1.25</v>
      </c>
    </row>
    <row r="49" spans="1:7" x14ac:dyDescent="0.25">
      <c r="A49" s="792"/>
      <c r="B49" s="869" t="s">
        <v>443</v>
      </c>
      <c r="C49" s="441"/>
      <c r="D49" s="441"/>
      <c r="E49" s="441"/>
      <c r="F49" s="867">
        <v>4.95</v>
      </c>
    </row>
    <row r="50" spans="1:7" x14ac:dyDescent="0.25">
      <c r="A50" s="792"/>
      <c r="B50" s="869"/>
      <c r="C50" s="441"/>
      <c r="D50" s="441"/>
      <c r="E50" s="441"/>
      <c r="F50" s="867"/>
    </row>
    <row r="51" spans="1:7" ht="15.6" x14ac:dyDescent="0.3">
      <c r="A51" s="553" t="s">
        <v>108</v>
      </c>
      <c r="B51" s="875"/>
      <c r="C51" s="441"/>
      <c r="D51" s="441"/>
      <c r="E51" s="441"/>
      <c r="F51" s="863"/>
      <c r="G51" s="441"/>
    </row>
    <row r="52" spans="1:7" x14ac:dyDescent="0.25">
      <c r="A52" s="860"/>
      <c r="B52" s="874">
        <v>0</v>
      </c>
      <c r="C52" s="441"/>
      <c r="D52" s="441"/>
      <c r="E52" s="441"/>
      <c r="F52" s="442">
        <v>11.7</v>
      </c>
      <c r="G52" s="441"/>
    </row>
    <row r="53" spans="1:7" x14ac:dyDescent="0.25">
      <c r="A53" s="860"/>
      <c r="B53" s="873" t="s">
        <v>442</v>
      </c>
      <c r="C53" s="858"/>
      <c r="D53" s="858"/>
      <c r="E53" s="441"/>
      <c r="F53" s="867">
        <v>12.5</v>
      </c>
      <c r="G53" s="441"/>
    </row>
    <row r="54" spans="1:7" x14ac:dyDescent="0.25">
      <c r="A54" s="860"/>
      <c r="B54" s="871" t="s">
        <v>441</v>
      </c>
      <c r="C54" s="858"/>
      <c r="D54" s="858"/>
      <c r="E54" s="441"/>
      <c r="F54" s="867">
        <v>14.55</v>
      </c>
      <c r="G54" s="441"/>
    </row>
    <row r="55" spans="1:7" x14ac:dyDescent="0.25">
      <c r="A55" s="860"/>
      <c r="B55" s="871" t="s">
        <v>440</v>
      </c>
      <c r="C55" s="858"/>
      <c r="D55" s="858"/>
      <c r="E55" s="441"/>
      <c r="F55" s="870">
        <v>16.100000000000001</v>
      </c>
      <c r="G55" s="441"/>
    </row>
    <row r="56" spans="1:7" x14ac:dyDescent="0.25">
      <c r="A56" s="860"/>
      <c r="B56" s="871" t="s">
        <v>439</v>
      </c>
      <c r="C56" s="858"/>
      <c r="D56" s="858"/>
      <c r="E56" s="441"/>
      <c r="F56" s="870">
        <v>17.649999999999999</v>
      </c>
      <c r="G56" s="441"/>
    </row>
    <row r="57" spans="1:7" x14ac:dyDescent="0.25">
      <c r="A57" s="860"/>
      <c r="B57" s="871" t="s">
        <v>438</v>
      </c>
      <c r="C57" s="858"/>
      <c r="D57" s="858"/>
      <c r="E57" s="441"/>
      <c r="F57" s="870">
        <v>19.2</v>
      </c>
      <c r="G57" s="441"/>
    </row>
    <row r="58" spans="1:7" x14ac:dyDescent="0.25">
      <c r="A58" s="860"/>
      <c r="B58" s="871" t="s">
        <v>437</v>
      </c>
      <c r="C58" s="858"/>
      <c r="D58" s="858"/>
      <c r="E58" s="441"/>
      <c r="F58" s="870">
        <v>20.75</v>
      </c>
      <c r="G58" s="441"/>
    </row>
    <row r="59" spans="1:7" x14ac:dyDescent="0.25">
      <c r="A59" s="860"/>
      <c r="B59" s="871" t="s">
        <v>436</v>
      </c>
      <c r="C59" s="858"/>
      <c r="D59" s="858"/>
      <c r="E59" s="441"/>
      <c r="F59" s="870">
        <v>22.3</v>
      </c>
      <c r="G59" s="441"/>
    </row>
    <row r="60" spans="1:7" ht="52.95" customHeight="1" x14ac:dyDescent="0.25">
      <c r="A60" s="860"/>
      <c r="B60" s="871" t="s">
        <v>435</v>
      </c>
      <c r="C60" s="858"/>
      <c r="D60" s="858"/>
      <c r="E60" s="872"/>
      <c r="F60" s="1182" t="s">
        <v>434</v>
      </c>
      <c r="G60" s="1182"/>
    </row>
    <row r="61" spans="1:7" ht="81" customHeight="1" x14ac:dyDescent="0.25">
      <c r="A61" s="860"/>
      <c r="B61" s="871" t="s">
        <v>433</v>
      </c>
      <c r="C61" s="858"/>
      <c r="D61" s="858"/>
      <c r="E61" s="441"/>
      <c r="F61" s="1183" t="s">
        <v>432</v>
      </c>
      <c r="G61" s="1183"/>
    </row>
    <row r="62" spans="1:7" ht="20.399999999999999" customHeight="1" x14ac:dyDescent="0.25">
      <c r="A62" s="860"/>
      <c r="B62" s="871" t="s">
        <v>724</v>
      </c>
      <c r="C62" s="858"/>
      <c r="D62" s="858"/>
      <c r="E62" s="441"/>
      <c r="F62" s="870">
        <v>5.65</v>
      </c>
      <c r="G62" s="441"/>
    </row>
    <row r="63" spans="1:7" x14ac:dyDescent="0.25">
      <c r="A63" s="860"/>
      <c r="B63" s="871" t="s">
        <v>431</v>
      </c>
      <c r="C63" s="858"/>
      <c r="D63" s="858"/>
      <c r="E63" s="441"/>
      <c r="F63" s="870">
        <v>4.95</v>
      </c>
      <c r="G63" s="441"/>
    </row>
    <row r="64" spans="1:7" x14ac:dyDescent="0.25">
      <c r="A64" s="860"/>
      <c r="B64" s="871"/>
      <c r="C64" s="858"/>
      <c r="D64" s="858"/>
      <c r="E64" s="441"/>
      <c r="F64" s="870"/>
      <c r="G64" s="441"/>
    </row>
    <row r="65" spans="1:6" x14ac:dyDescent="0.25">
      <c r="A65" s="792"/>
      <c r="B65" s="869"/>
      <c r="C65" s="441"/>
      <c r="D65" s="441"/>
      <c r="E65" s="441"/>
      <c r="F65" s="867"/>
    </row>
    <row r="66" spans="1:6" ht="15.6" x14ac:dyDescent="0.3">
      <c r="A66" s="553" t="s">
        <v>109</v>
      </c>
      <c r="B66" s="865"/>
      <c r="C66" s="858"/>
      <c r="D66" s="858"/>
      <c r="E66" s="441"/>
      <c r="F66" s="863"/>
    </row>
    <row r="67" spans="1:6" x14ac:dyDescent="0.25">
      <c r="A67" s="860"/>
      <c r="B67" s="443" t="s">
        <v>429</v>
      </c>
      <c r="C67" s="441"/>
      <c r="D67" s="441"/>
      <c r="E67" s="441"/>
      <c r="F67" s="863"/>
    </row>
    <row r="68" spans="1:6" x14ac:dyDescent="0.25">
      <c r="A68" s="860"/>
      <c r="B68" s="441"/>
      <c r="C68" s="441" t="s">
        <v>420</v>
      </c>
      <c r="D68" s="441"/>
      <c r="E68" s="441"/>
      <c r="F68" s="868">
        <v>2.75</v>
      </c>
    </row>
    <row r="69" spans="1:6" x14ac:dyDescent="0.25">
      <c r="A69" s="860"/>
      <c r="B69" s="441"/>
      <c r="C69" s="441" t="s">
        <v>418</v>
      </c>
      <c r="D69" s="441"/>
      <c r="E69" s="441"/>
      <c r="F69" s="868">
        <v>1.45</v>
      </c>
    </row>
    <row r="70" spans="1:6" x14ac:dyDescent="0.25">
      <c r="A70" s="860"/>
      <c r="B70" s="441"/>
      <c r="C70" s="441"/>
      <c r="D70" s="441"/>
      <c r="E70" s="441"/>
      <c r="F70" s="867"/>
    </row>
    <row r="71" spans="1:6" x14ac:dyDescent="0.25">
      <c r="A71" s="860"/>
      <c r="B71" s="441"/>
      <c r="C71" s="441"/>
      <c r="D71" s="441"/>
      <c r="E71" s="441"/>
      <c r="F71" s="867"/>
    </row>
    <row r="72" spans="1:6" ht="15.6" x14ac:dyDescent="0.3">
      <c r="A72" s="865" t="s">
        <v>430</v>
      </c>
      <c r="B72" s="553"/>
      <c r="C72" s="553"/>
      <c r="D72" s="553"/>
      <c r="E72" s="441"/>
      <c r="F72" s="867"/>
    </row>
    <row r="73" spans="1:6" x14ac:dyDescent="0.25">
      <c r="A73" s="860"/>
      <c r="B73" s="443" t="s">
        <v>429</v>
      </c>
      <c r="C73" s="441"/>
      <c r="D73" s="441"/>
      <c r="E73" s="441"/>
      <c r="F73" s="867">
        <v>4.2</v>
      </c>
    </row>
    <row r="74" spans="1:6" x14ac:dyDescent="0.25">
      <c r="A74" s="860"/>
      <c r="B74" s="443"/>
      <c r="C74" s="441"/>
      <c r="D74" s="441"/>
      <c r="E74" s="441"/>
      <c r="F74" s="867"/>
    </row>
    <row r="75" spans="1:6" ht="15.6" x14ac:dyDescent="0.3">
      <c r="A75" s="866" t="s">
        <v>428</v>
      </c>
      <c r="B75" s="865"/>
      <c r="C75" s="864"/>
      <c r="D75" s="858"/>
      <c r="E75" s="441"/>
      <c r="F75" s="863"/>
    </row>
    <row r="76" spans="1:6" x14ac:dyDescent="0.25">
      <c r="A76" s="860"/>
      <c r="B76" s="441" t="s">
        <v>427</v>
      </c>
      <c r="C76" s="858"/>
      <c r="D76" s="441"/>
      <c r="E76" s="441" t="s">
        <v>420</v>
      </c>
      <c r="F76" s="861">
        <v>2.9</v>
      </c>
    </row>
    <row r="77" spans="1:6" x14ac:dyDescent="0.25">
      <c r="A77" s="860"/>
      <c r="B77" s="441"/>
      <c r="C77" s="858"/>
      <c r="D77" s="441"/>
      <c r="E77" s="441" t="s">
        <v>418</v>
      </c>
      <c r="F77" s="862">
        <v>2.4500000000000002</v>
      </c>
    </row>
    <row r="78" spans="1:6" x14ac:dyDescent="0.25">
      <c r="A78" s="860"/>
      <c r="B78" s="441" t="s">
        <v>426</v>
      </c>
      <c r="C78" s="858"/>
      <c r="D78" s="441"/>
      <c r="E78" s="441" t="s">
        <v>418</v>
      </c>
      <c r="F78" s="862">
        <v>2.4500000000000002</v>
      </c>
    </row>
    <row r="79" spans="1:6" x14ac:dyDescent="0.25">
      <c r="A79" s="860"/>
      <c r="B79" s="441" t="s">
        <v>425</v>
      </c>
      <c r="C79" s="858"/>
      <c r="D79" s="441"/>
      <c r="E79" s="441" t="s">
        <v>420</v>
      </c>
      <c r="F79" s="861">
        <v>2.9</v>
      </c>
    </row>
    <row r="80" spans="1:6" x14ac:dyDescent="0.25">
      <c r="A80" s="860"/>
      <c r="B80" s="441"/>
      <c r="C80" s="858"/>
      <c r="D80" s="441"/>
      <c r="E80" s="441" t="s">
        <v>418</v>
      </c>
      <c r="F80" s="859">
        <v>2.4500000000000002</v>
      </c>
    </row>
    <row r="81" spans="1:6" x14ac:dyDescent="0.25">
      <c r="A81" s="860"/>
      <c r="B81" s="441" t="s">
        <v>424</v>
      </c>
      <c r="C81" s="858"/>
      <c r="D81" s="441"/>
      <c r="E81" s="441" t="s">
        <v>418</v>
      </c>
      <c r="F81" s="859">
        <v>2.4500000000000002</v>
      </c>
    </row>
    <row r="82" spans="1:6" x14ac:dyDescent="0.25">
      <c r="A82" s="860"/>
      <c r="B82" s="441" t="s">
        <v>423</v>
      </c>
      <c r="C82" s="858"/>
      <c r="D82" s="441"/>
      <c r="E82" s="441" t="s">
        <v>420</v>
      </c>
      <c r="F82" s="861">
        <v>2.9</v>
      </c>
    </row>
    <row r="83" spans="1:6" x14ac:dyDescent="0.25">
      <c r="A83" s="860"/>
      <c r="B83" s="441"/>
      <c r="C83" s="858"/>
      <c r="D83" s="441"/>
      <c r="E83" s="441" t="s">
        <v>422</v>
      </c>
      <c r="F83" s="859">
        <v>2.4500000000000002</v>
      </c>
    </row>
    <row r="84" spans="1:6" x14ac:dyDescent="0.25">
      <c r="A84" s="860"/>
      <c r="B84" s="441" t="s">
        <v>421</v>
      </c>
      <c r="C84" s="858"/>
      <c r="D84" s="441"/>
      <c r="E84" s="441" t="s">
        <v>420</v>
      </c>
      <c r="F84" s="861">
        <v>2.9</v>
      </c>
    </row>
    <row r="85" spans="1:6" x14ac:dyDescent="0.25">
      <c r="A85" s="860"/>
      <c r="B85" s="441"/>
      <c r="C85" s="858"/>
      <c r="D85" s="441"/>
      <c r="E85" s="441" t="s">
        <v>418</v>
      </c>
      <c r="F85" s="859">
        <v>2.4500000000000002</v>
      </c>
    </row>
    <row r="86" spans="1:6" x14ac:dyDescent="0.25">
      <c r="A86" s="860"/>
      <c r="B86" s="441" t="s">
        <v>419</v>
      </c>
      <c r="C86" s="858"/>
      <c r="D86" s="441"/>
      <c r="E86" s="443" t="s">
        <v>420</v>
      </c>
      <c r="F86" s="857">
        <v>7.85</v>
      </c>
    </row>
    <row r="87" spans="1:6" x14ac:dyDescent="0.25">
      <c r="A87" s="441"/>
      <c r="B87" s="441" t="s">
        <v>419</v>
      </c>
      <c r="C87" s="858"/>
      <c r="D87" s="441"/>
      <c r="E87" s="441" t="s">
        <v>418</v>
      </c>
      <c r="F87" s="859">
        <v>7.4</v>
      </c>
    </row>
    <row r="88" spans="1:6" x14ac:dyDescent="0.25">
      <c r="A88" s="441"/>
      <c r="B88" s="441"/>
      <c r="C88" s="858"/>
      <c r="D88" s="441"/>
      <c r="E88" s="441"/>
      <c r="F88" s="859"/>
    </row>
    <row r="89" spans="1:6" x14ac:dyDescent="0.25">
      <c r="A89" s="441"/>
      <c r="B89" s="441"/>
      <c r="C89" s="858"/>
      <c r="D89" s="441"/>
      <c r="E89" s="441"/>
      <c r="F89" s="857"/>
    </row>
    <row r="90" spans="1:6" ht="15.6" x14ac:dyDescent="0.3">
      <c r="A90" s="553" t="s">
        <v>417</v>
      </c>
      <c r="B90" s="553"/>
      <c r="C90" s="858"/>
      <c r="D90" s="441"/>
      <c r="E90" s="441"/>
      <c r="F90" s="857"/>
    </row>
    <row r="91" spans="1:6" x14ac:dyDescent="0.25">
      <c r="A91" s="441"/>
      <c r="B91" s="441" t="s">
        <v>416</v>
      </c>
      <c r="C91" s="858"/>
      <c r="D91" s="441"/>
      <c r="E91" s="441"/>
      <c r="F91" s="859">
        <v>10.25</v>
      </c>
    </row>
    <row r="92" spans="1:6" x14ac:dyDescent="0.25">
      <c r="A92" s="441"/>
      <c r="B92" s="441"/>
      <c r="C92" s="858"/>
      <c r="D92" s="441"/>
      <c r="E92" s="441"/>
      <c r="F92" s="857"/>
    </row>
    <row r="93" spans="1:6" x14ac:dyDescent="0.25">
      <c r="F93" s="557"/>
    </row>
    <row r="94" spans="1:6" ht="15.6" x14ac:dyDescent="0.3">
      <c r="A94" s="856" t="s">
        <v>415</v>
      </c>
      <c r="B94" s="855"/>
    </row>
    <row r="95" spans="1:6" x14ac:dyDescent="0.25">
      <c r="A95" s="854"/>
      <c r="B95" s="474" t="s">
        <v>414</v>
      </c>
      <c r="C95" s="853"/>
      <c r="F95" s="471">
        <v>0.37</v>
      </c>
    </row>
    <row r="96" spans="1:6" x14ac:dyDescent="0.25">
      <c r="A96" s="854"/>
      <c r="B96" s="853"/>
    </row>
  </sheetData>
  <mergeCells count="2">
    <mergeCell ref="F60:G60"/>
    <mergeCell ref="F61:G61"/>
  </mergeCells>
  <pageMargins left="0.7" right="0.7" top="0.75" bottom="0.75" header="0.3" footer="0.3"/>
  <pageSetup orientation="portrait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I84"/>
  <sheetViews>
    <sheetView topLeftCell="A58" workbookViewId="0">
      <selection activeCell="H23" sqref="H23"/>
    </sheetView>
  </sheetViews>
  <sheetFormatPr defaultRowHeight="13.8" x14ac:dyDescent="0.25"/>
  <cols>
    <col min="1" max="1" width="12.109375" style="435" customWidth="1"/>
    <col min="2" max="2" width="25.77734375" style="435" customWidth="1"/>
    <col min="3" max="3" width="26.77734375" style="435" customWidth="1"/>
    <col min="4" max="4" width="25.5546875" style="435" customWidth="1"/>
    <col min="5" max="5" width="13.5546875" style="435" customWidth="1"/>
    <col min="6" max="6" width="9.88671875" style="435" customWidth="1"/>
    <col min="7" max="16384" width="8.88671875" style="435"/>
  </cols>
  <sheetData>
    <row r="1" spans="1:9" ht="15.6" x14ac:dyDescent="0.3">
      <c r="A1" s="472" t="s">
        <v>503</v>
      </c>
      <c r="B1" s="521"/>
      <c r="C1" s="521"/>
      <c r="D1" s="1080" t="s">
        <v>166</v>
      </c>
      <c r="E1" s="1060"/>
      <c r="F1" s="1051" t="s">
        <v>685</v>
      </c>
      <c r="G1" s="1053"/>
      <c r="H1" s="1053"/>
      <c r="I1" s="947"/>
    </row>
    <row r="2" spans="1:9" ht="15.6" x14ac:dyDescent="0.3">
      <c r="A2" s="439"/>
      <c r="B2" s="439"/>
      <c r="C2" s="439"/>
      <c r="D2" s="1089" t="s">
        <v>716</v>
      </c>
      <c r="E2" s="439"/>
      <c r="F2" s="716" t="s">
        <v>721</v>
      </c>
      <c r="G2" s="439"/>
    </row>
    <row r="3" spans="1:9" ht="15.6" x14ac:dyDescent="0.3">
      <c r="A3" s="875" t="s">
        <v>502</v>
      </c>
      <c r="B3" s="875"/>
      <c r="C3" s="792"/>
      <c r="D3" s="792"/>
      <c r="E3" s="885"/>
      <c r="F3" s="439"/>
      <c r="G3" s="439"/>
    </row>
    <row r="4" spans="1:9" ht="15" x14ac:dyDescent="0.25">
      <c r="A4" s="792"/>
      <c r="B4" s="441" t="s">
        <v>501</v>
      </c>
      <c r="C4" s="439"/>
      <c r="D4" s="441"/>
      <c r="E4" s="868">
        <v>0.57999999999999996</v>
      </c>
      <c r="F4" s="439"/>
      <c r="G4" s="439"/>
    </row>
    <row r="5" spans="1:9" ht="15" x14ac:dyDescent="0.25">
      <c r="A5" s="792"/>
      <c r="B5" s="441"/>
      <c r="C5" s="439"/>
      <c r="D5" s="441"/>
      <c r="E5" s="867"/>
      <c r="F5" s="439"/>
      <c r="G5" s="439"/>
    </row>
    <row r="6" spans="1:9" ht="15" x14ac:dyDescent="0.25">
      <c r="A6" s="792"/>
      <c r="B6" s="441" t="s">
        <v>418</v>
      </c>
      <c r="C6" s="439"/>
      <c r="D6" s="441"/>
      <c r="E6" s="863"/>
      <c r="F6" s="439"/>
      <c r="G6" s="439"/>
    </row>
    <row r="7" spans="1:9" ht="15" x14ac:dyDescent="0.25">
      <c r="A7" s="792"/>
      <c r="B7" s="439"/>
      <c r="C7" s="441" t="s">
        <v>498</v>
      </c>
      <c r="D7" s="439"/>
      <c r="E7" s="867">
        <v>0.12</v>
      </c>
      <c r="F7" s="439"/>
      <c r="G7" s="439"/>
    </row>
    <row r="8" spans="1:9" ht="15" x14ac:dyDescent="0.25">
      <c r="A8" s="792"/>
      <c r="B8" s="439"/>
      <c r="C8" s="441" t="s">
        <v>500</v>
      </c>
      <c r="D8" s="439"/>
      <c r="E8" s="867">
        <v>0.31</v>
      </c>
      <c r="F8" s="439"/>
      <c r="G8" s="439"/>
    </row>
    <row r="9" spans="1:9" ht="15" x14ac:dyDescent="0.25">
      <c r="A9" s="792"/>
      <c r="B9" s="441" t="s">
        <v>499</v>
      </c>
      <c r="C9" s="439"/>
      <c r="D9" s="441"/>
      <c r="E9" s="863"/>
      <c r="F9" s="439"/>
      <c r="G9" s="439"/>
    </row>
    <row r="10" spans="1:9" ht="15" x14ac:dyDescent="0.25">
      <c r="A10" s="792"/>
      <c r="B10" s="439"/>
      <c r="C10" s="441" t="s">
        <v>498</v>
      </c>
      <c r="D10" s="441"/>
      <c r="E10" s="863"/>
      <c r="F10" s="439"/>
      <c r="G10" s="439"/>
    </row>
    <row r="11" spans="1:9" ht="15" x14ac:dyDescent="0.25">
      <c r="A11" s="792"/>
      <c r="B11" s="439"/>
      <c r="C11" s="441"/>
      <c r="D11" s="900" t="s">
        <v>497</v>
      </c>
      <c r="E11" s="868">
        <v>0.06</v>
      </c>
      <c r="F11" s="439"/>
      <c r="G11" s="439"/>
    </row>
    <row r="12" spans="1:9" ht="15" x14ac:dyDescent="0.25">
      <c r="A12" s="792"/>
      <c r="B12" s="439"/>
      <c r="C12" s="441"/>
      <c r="D12" s="900" t="s">
        <v>496</v>
      </c>
      <c r="E12" s="868">
        <v>0.13</v>
      </c>
      <c r="F12" s="439"/>
      <c r="G12" s="439"/>
    </row>
    <row r="13" spans="1:9" ht="15" x14ac:dyDescent="0.25">
      <c r="A13" s="792"/>
      <c r="B13" s="439"/>
      <c r="C13" s="441" t="s">
        <v>493</v>
      </c>
      <c r="D13" s="900"/>
      <c r="E13" s="888"/>
      <c r="F13" s="439"/>
      <c r="G13" s="439"/>
    </row>
    <row r="14" spans="1:9" ht="15" x14ac:dyDescent="0.25">
      <c r="A14" s="792"/>
      <c r="B14" s="439"/>
      <c r="C14" s="441"/>
      <c r="D14" s="900" t="s">
        <v>497</v>
      </c>
      <c r="E14" s="901">
        <v>0.09</v>
      </c>
      <c r="F14" s="439"/>
      <c r="G14" s="439"/>
    </row>
    <row r="15" spans="1:9" ht="15" x14ac:dyDescent="0.25">
      <c r="A15" s="792"/>
      <c r="B15" s="439"/>
      <c r="C15" s="441"/>
      <c r="D15" s="900" t="s">
        <v>496</v>
      </c>
      <c r="E15" s="901">
        <v>0.26</v>
      </c>
      <c r="F15" s="439"/>
      <c r="G15" s="439"/>
    </row>
    <row r="16" spans="1:9" ht="15" x14ac:dyDescent="0.25">
      <c r="A16" s="792"/>
      <c r="B16" s="439"/>
      <c r="C16" s="441"/>
      <c r="D16" s="900" t="s">
        <v>495</v>
      </c>
      <c r="E16" s="899">
        <v>0</v>
      </c>
      <c r="F16" s="439"/>
      <c r="G16" s="439"/>
    </row>
    <row r="19" spans="1:5" ht="15" x14ac:dyDescent="0.25">
      <c r="C19" s="474" t="s">
        <v>493</v>
      </c>
      <c r="D19" s="441" t="s">
        <v>494</v>
      </c>
      <c r="E19" s="471">
        <v>0.44</v>
      </c>
    </row>
    <row r="20" spans="1:5" ht="15" x14ac:dyDescent="0.25">
      <c r="C20" s="474" t="s">
        <v>493</v>
      </c>
      <c r="D20" s="441" t="s">
        <v>491</v>
      </c>
      <c r="E20" s="471">
        <v>1.36</v>
      </c>
    </row>
    <row r="21" spans="1:5" ht="15" x14ac:dyDescent="0.25">
      <c r="C21" s="474" t="s">
        <v>492</v>
      </c>
      <c r="D21" s="441" t="s">
        <v>491</v>
      </c>
      <c r="E21" s="557">
        <v>3.15</v>
      </c>
    </row>
    <row r="22" spans="1:5" ht="15" x14ac:dyDescent="0.25">
      <c r="D22" s="441"/>
    </row>
    <row r="24" spans="1:5" ht="15.6" x14ac:dyDescent="0.3">
      <c r="A24" s="866" t="s">
        <v>490</v>
      </c>
      <c r="B24" s="891"/>
      <c r="C24" s="890"/>
      <c r="D24" s="890"/>
      <c r="E24" s="888"/>
    </row>
    <row r="25" spans="1:5" ht="15" x14ac:dyDescent="0.25">
      <c r="A25" s="890"/>
      <c r="B25" s="439"/>
      <c r="C25" s="443" t="s">
        <v>489</v>
      </c>
      <c r="D25" s="890"/>
      <c r="E25" s="868">
        <v>0.83</v>
      </c>
    </row>
    <row r="26" spans="1:5" ht="15" x14ac:dyDescent="0.25">
      <c r="A26" s="890"/>
      <c r="B26" s="439"/>
      <c r="C26" s="443" t="s">
        <v>488</v>
      </c>
      <c r="D26" s="890"/>
      <c r="E26" s="898">
        <v>9.6000000000000002E-2</v>
      </c>
    </row>
    <row r="27" spans="1:5" ht="15.6" x14ac:dyDescent="0.3">
      <c r="A27" s="890"/>
      <c r="B27" s="469" t="s">
        <v>487</v>
      </c>
      <c r="C27" s="443"/>
      <c r="D27" s="890"/>
      <c r="E27" s="870"/>
    </row>
    <row r="28" spans="1:5" ht="15" x14ac:dyDescent="0.25">
      <c r="A28" s="890"/>
      <c r="B28" s="439"/>
      <c r="C28" s="443" t="s">
        <v>365</v>
      </c>
      <c r="D28" s="890"/>
      <c r="E28" s="898">
        <v>6.7000000000000004E-2</v>
      </c>
    </row>
    <row r="29" spans="1:5" ht="15" x14ac:dyDescent="0.25">
      <c r="A29" s="890"/>
      <c r="B29" s="494"/>
      <c r="C29" s="443" t="s">
        <v>486</v>
      </c>
      <c r="D29" s="890"/>
      <c r="E29" s="898">
        <v>1.2E-2</v>
      </c>
    </row>
    <row r="30" spans="1:5" ht="15" x14ac:dyDescent="0.25">
      <c r="A30" s="890"/>
      <c r="B30" s="443" t="s">
        <v>485</v>
      </c>
      <c r="C30" s="897"/>
      <c r="D30" s="890"/>
      <c r="E30" s="896">
        <v>1.7999999999999999E-2</v>
      </c>
    </row>
    <row r="33" spans="1:5" ht="15.6" x14ac:dyDescent="0.3">
      <c r="A33" s="895" t="s">
        <v>484</v>
      </c>
      <c r="B33" s="469"/>
      <c r="C33" s="890"/>
      <c r="D33" s="890"/>
      <c r="E33" s="888"/>
    </row>
    <row r="34" spans="1:5" ht="15" x14ac:dyDescent="0.25">
      <c r="A34" s="890"/>
      <c r="B34" s="439" t="s">
        <v>63</v>
      </c>
      <c r="C34" s="443">
        <v>1</v>
      </c>
      <c r="D34" s="890"/>
      <c r="E34" s="894">
        <v>780</v>
      </c>
    </row>
    <row r="35" spans="1:5" ht="15" x14ac:dyDescent="0.25">
      <c r="A35" s="890"/>
      <c r="B35" s="439"/>
      <c r="C35" s="443">
        <v>2</v>
      </c>
      <c r="D35" s="890"/>
      <c r="E35" s="894">
        <v>730</v>
      </c>
    </row>
    <row r="36" spans="1:5" ht="15" x14ac:dyDescent="0.25">
      <c r="A36" s="890"/>
      <c r="B36" s="439"/>
      <c r="C36" s="443">
        <v>3</v>
      </c>
      <c r="D36" s="890"/>
      <c r="E36" s="894">
        <v>650</v>
      </c>
    </row>
    <row r="37" spans="1:5" ht="15" x14ac:dyDescent="0.25">
      <c r="A37" s="890"/>
      <c r="B37" s="439"/>
      <c r="C37" s="443">
        <v>4</v>
      </c>
      <c r="D37" s="890"/>
      <c r="E37" s="894">
        <v>620</v>
      </c>
    </row>
    <row r="38" spans="1:5" ht="15" x14ac:dyDescent="0.25">
      <c r="A38" s="890"/>
      <c r="B38" s="439"/>
      <c r="C38" s="443">
        <v>5</v>
      </c>
      <c r="D38" s="890"/>
      <c r="E38" s="894">
        <v>595</v>
      </c>
    </row>
    <row r="39" spans="1:5" ht="15" x14ac:dyDescent="0.25">
      <c r="A39" s="890"/>
      <c r="B39" s="439"/>
      <c r="C39" s="443">
        <v>6</v>
      </c>
      <c r="D39" s="890"/>
      <c r="E39" s="894">
        <v>550</v>
      </c>
    </row>
    <row r="40" spans="1:5" ht="15" x14ac:dyDescent="0.25">
      <c r="A40" s="890"/>
      <c r="B40" s="439"/>
      <c r="C40" s="443">
        <v>7</v>
      </c>
      <c r="D40" s="890"/>
      <c r="E40" s="894">
        <v>505</v>
      </c>
    </row>
    <row r="41" spans="1:5" ht="15" x14ac:dyDescent="0.25">
      <c r="A41" s="890"/>
      <c r="B41" s="439"/>
      <c r="C41" s="446" t="s">
        <v>483</v>
      </c>
      <c r="D41" s="890"/>
      <c r="E41" s="894">
        <v>49</v>
      </c>
    </row>
    <row r="44" spans="1:5" ht="15.6" x14ac:dyDescent="0.3">
      <c r="A44" s="893" t="s">
        <v>482</v>
      </c>
      <c r="B44" s="892"/>
      <c r="C44" s="474"/>
      <c r="E44" s="442">
        <v>1</v>
      </c>
    </row>
    <row r="47" spans="1:5" ht="15.6" x14ac:dyDescent="0.3">
      <c r="A47" s="483" t="s">
        <v>481</v>
      </c>
      <c r="B47" s="483"/>
      <c r="C47" s="483"/>
      <c r="D47" s="474"/>
      <c r="E47" s="751">
        <v>0.2</v>
      </c>
    </row>
    <row r="50" spans="1:5" ht="15.6" x14ac:dyDescent="0.3">
      <c r="A50" s="891" t="s">
        <v>480</v>
      </c>
      <c r="B50" s="716"/>
      <c r="C50" s="443"/>
      <c r="D50" s="890"/>
      <c r="E50" s="889"/>
    </row>
    <row r="51" spans="1:5" ht="15" x14ac:dyDescent="0.25">
      <c r="A51" s="792"/>
      <c r="B51" s="441" t="s">
        <v>479</v>
      </c>
      <c r="C51" s="792"/>
      <c r="D51" s="792"/>
      <c r="E51" s="888"/>
    </row>
    <row r="52" spans="1:5" ht="15" x14ac:dyDescent="0.25">
      <c r="A52" s="792"/>
      <c r="B52" s="792"/>
      <c r="C52" s="887" t="s">
        <v>478</v>
      </c>
      <c r="D52" s="887"/>
      <c r="E52" s="867">
        <v>1.2</v>
      </c>
    </row>
    <row r="53" spans="1:5" ht="15" x14ac:dyDescent="0.25">
      <c r="A53" s="792"/>
      <c r="B53" s="792"/>
      <c r="C53" s="887" t="s">
        <v>477</v>
      </c>
      <c r="D53" s="887"/>
      <c r="E53" s="867">
        <v>1.6</v>
      </c>
    </row>
    <row r="54" spans="1:5" ht="15" x14ac:dyDescent="0.25">
      <c r="A54" s="792"/>
      <c r="B54" s="792" t="s">
        <v>476</v>
      </c>
      <c r="C54" s="873"/>
      <c r="D54" s="873"/>
      <c r="E54" s="867">
        <v>0.4</v>
      </c>
    </row>
    <row r="55" spans="1:5" ht="15" x14ac:dyDescent="0.25">
      <c r="A55" s="792"/>
      <c r="B55" s="441" t="s">
        <v>475</v>
      </c>
      <c r="D55" s="441"/>
      <c r="E55" s="867">
        <v>5.95</v>
      </c>
    </row>
    <row r="58" spans="1:5" ht="15.6" x14ac:dyDescent="0.3">
      <c r="A58" s="553" t="s">
        <v>474</v>
      </c>
      <c r="B58" s="875"/>
      <c r="C58" s="441"/>
      <c r="D58" s="441"/>
      <c r="E58" s="886"/>
    </row>
    <row r="59" spans="1:5" ht="15" x14ac:dyDescent="0.25">
      <c r="A59" s="792"/>
      <c r="B59" s="792" t="s">
        <v>473</v>
      </c>
      <c r="C59" s="792"/>
      <c r="E59" s="886"/>
    </row>
    <row r="60" spans="1:5" ht="15" x14ac:dyDescent="0.25">
      <c r="A60" s="792"/>
      <c r="B60" s="792"/>
      <c r="C60" s="541">
        <v>2</v>
      </c>
      <c r="D60" s="792"/>
      <c r="E60" s="868">
        <v>0.75</v>
      </c>
    </row>
    <row r="61" spans="1:5" ht="15" x14ac:dyDescent="0.25">
      <c r="A61" s="792"/>
      <c r="B61" s="792"/>
      <c r="C61" s="541">
        <v>3</v>
      </c>
      <c r="D61" s="792"/>
      <c r="E61" s="868">
        <v>1.4</v>
      </c>
    </row>
    <row r="62" spans="1:5" ht="15" x14ac:dyDescent="0.25">
      <c r="A62" s="792"/>
      <c r="B62" s="792"/>
      <c r="C62" s="541">
        <v>4</v>
      </c>
      <c r="D62" s="792"/>
      <c r="E62" s="868">
        <v>1.9</v>
      </c>
    </row>
    <row r="63" spans="1:5" ht="15" x14ac:dyDescent="0.25">
      <c r="A63" s="792"/>
      <c r="B63" s="792"/>
      <c r="C63" s="541">
        <v>30</v>
      </c>
      <c r="D63" s="792"/>
      <c r="E63" s="868">
        <v>2.5499999999999998</v>
      </c>
    </row>
    <row r="66" spans="1:5" ht="15.6" x14ac:dyDescent="0.3">
      <c r="A66" s="80" t="s">
        <v>200</v>
      </c>
      <c r="B66" s="30"/>
      <c r="C66" s="79" t="s">
        <v>156</v>
      </c>
      <c r="D66" s="29"/>
    </row>
    <row r="67" spans="1:5" ht="15.6" x14ac:dyDescent="0.3">
      <c r="A67" s="80" t="s">
        <v>198</v>
      </c>
      <c r="B67" s="30"/>
      <c r="C67" s="79" t="s">
        <v>118</v>
      </c>
      <c r="E67" s="136">
        <v>17.75</v>
      </c>
    </row>
    <row r="68" spans="1:5" ht="15.6" x14ac:dyDescent="0.3">
      <c r="A68" s="80"/>
      <c r="B68" s="30"/>
      <c r="C68" s="79" t="s">
        <v>199</v>
      </c>
      <c r="E68" s="136">
        <v>19.350000000000001</v>
      </c>
    </row>
    <row r="69" spans="1:5" ht="15.6" x14ac:dyDescent="0.3">
      <c r="A69" s="26"/>
      <c r="B69" s="30"/>
      <c r="C69" s="79" t="s">
        <v>39</v>
      </c>
      <c r="E69" s="136">
        <v>19.350000000000001</v>
      </c>
    </row>
    <row r="70" spans="1:5" ht="15.6" x14ac:dyDescent="0.3">
      <c r="A70" s="26"/>
      <c r="B70" s="30"/>
      <c r="C70" s="79"/>
      <c r="E70" s="136"/>
    </row>
    <row r="71" spans="1:5" ht="15.6" x14ac:dyDescent="0.3">
      <c r="A71" s="25"/>
      <c r="B71" s="19"/>
      <c r="C71" s="30"/>
      <c r="D71" s="28"/>
    </row>
    <row r="72" spans="1:5" ht="15.6" x14ac:dyDescent="0.3">
      <c r="A72" s="80" t="s">
        <v>200</v>
      </c>
      <c r="B72" s="30"/>
      <c r="C72" s="79" t="s">
        <v>156</v>
      </c>
      <c r="D72" s="29"/>
    </row>
    <row r="73" spans="1:5" ht="15.6" customHeight="1" x14ac:dyDescent="0.25">
      <c r="A73" s="1184" t="s">
        <v>201</v>
      </c>
      <c r="B73" s="1184"/>
      <c r="C73" s="79" t="s">
        <v>118</v>
      </c>
      <c r="E73" s="136">
        <v>17.75</v>
      </c>
    </row>
    <row r="74" spans="1:5" ht="15" x14ac:dyDescent="0.25">
      <c r="A74" s="1184"/>
      <c r="B74" s="1184"/>
      <c r="C74" s="23" t="s">
        <v>39</v>
      </c>
      <c r="E74" s="90"/>
    </row>
    <row r="75" spans="1:5" ht="15" x14ac:dyDescent="0.25">
      <c r="A75" s="30"/>
      <c r="B75" s="30"/>
      <c r="C75" s="23" t="s">
        <v>203</v>
      </c>
      <c r="E75" s="136">
        <v>50</v>
      </c>
    </row>
    <row r="76" spans="1:5" ht="15" x14ac:dyDescent="0.25">
      <c r="A76" s="30"/>
      <c r="B76" s="30"/>
      <c r="C76" s="23" t="s">
        <v>204</v>
      </c>
      <c r="E76" s="136">
        <v>96</v>
      </c>
    </row>
    <row r="77" spans="1:5" ht="15" x14ac:dyDescent="0.25">
      <c r="A77" s="30"/>
      <c r="B77" s="30"/>
      <c r="C77" s="23" t="s">
        <v>231</v>
      </c>
      <c r="E77" s="136">
        <v>20.350000000000001</v>
      </c>
    </row>
    <row r="78" spans="1:5" ht="15" x14ac:dyDescent="0.25">
      <c r="A78" s="30"/>
      <c r="B78" s="30"/>
      <c r="C78" s="23" t="s">
        <v>202</v>
      </c>
      <c r="E78" s="136">
        <v>37.119999999999997</v>
      </c>
    </row>
    <row r="79" spans="1:5" ht="15" x14ac:dyDescent="0.25">
      <c r="A79" s="30"/>
      <c r="B79" s="30"/>
      <c r="C79" s="19"/>
      <c r="D79" s="19"/>
    </row>
    <row r="80" spans="1:5" ht="15" x14ac:dyDescent="0.25">
      <c r="A80" s="30"/>
      <c r="B80" s="19"/>
      <c r="C80" s="23"/>
      <c r="D80" s="77"/>
    </row>
    <row r="81" spans="1:5" ht="15.6" x14ac:dyDescent="0.3">
      <c r="A81" s="25" t="s">
        <v>117</v>
      </c>
      <c r="B81" s="19"/>
      <c r="C81" s="30"/>
      <c r="E81" s="137">
        <v>12.95</v>
      </c>
    </row>
    <row r="82" spans="1:5" ht="15.6" x14ac:dyDescent="0.3">
      <c r="A82" s="25"/>
      <c r="B82" s="19"/>
      <c r="C82" s="30"/>
      <c r="E82" s="137"/>
    </row>
    <row r="83" spans="1:5" ht="15" x14ac:dyDescent="0.25">
      <c r="A83" s="30"/>
      <c r="B83" s="31"/>
      <c r="C83" s="31"/>
      <c r="D83" s="31"/>
    </row>
    <row r="84" spans="1:5" ht="15.6" x14ac:dyDescent="0.3">
      <c r="A84" s="18" t="s">
        <v>232</v>
      </c>
      <c r="B84" s="19"/>
      <c r="C84" s="19"/>
      <c r="E84" s="137">
        <v>22</v>
      </c>
    </row>
  </sheetData>
  <mergeCells count="1">
    <mergeCell ref="A73:B74"/>
  </mergeCells>
  <pageMargins left="0.7" right="0.7" top="0.75" bottom="0.75" header="0.3" footer="0.3"/>
  <pageSetup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58"/>
  <sheetViews>
    <sheetView tabSelected="1" topLeftCell="A28" workbookViewId="0">
      <selection activeCell="J18" sqref="J18"/>
    </sheetView>
  </sheetViews>
  <sheetFormatPr defaultColWidth="9.6640625" defaultRowHeight="15" x14ac:dyDescent="0.25"/>
  <cols>
    <col min="1" max="1" width="10.5546875" style="474" customWidth="1"/>
    <col min="2" max="2" width="11" style="474" customWidth="1"/>
    <col min="3" max="3" width="13.5546875" style="474" customWidth="1"/>
    <col min="4" max="4" width="42.33203125" style="474" customWidth="1"/>
    <col min="5" max="5" width="13" style="474" customWidth="1"/>
    <col min="6" max="16384" width="9.6640625" style="474"/>
  </cols>
  <sheetData>
    <row r="1" spans="1:10" ht="15.6" x14ac:dyDescent="0.3">
      <c r="A1" s="472" t="s">
        <v>207</v>
      </c>
      <c r="B1" s="521"/>
      <c r="C1" s="521"/>
      <c r="D1" s="471"/>
      <c r="F1" s="1080" t="s">
        <v>166</v>
      </c>
      <c r="G1" s="1053"/>
      <c r="H1" s="1051" t="s">
        <v>685</v>
      </c>
      <c r="I1" s="1053"/>
      <c r="J1" s="947"/>
    </row>
    <row r="2" spans="1:10" ht="15.6" x14ac:dyDescent="0.3">
      <c r="F2" s="1076" t="s">
        <v>716</v>
      </c>
      <c r="G2" s="1095"/>
      <c r="H2" s="483" t="s">
        <v>721</v>
      </c>
    </row>
    <row r="3" spans="1:10" x14ac:dyDescent="0.25">
      <c r="A3" s="439"/>
      <c r="B3" s="439"/>
      <c r="C3" s="439"/>
      <c r="D3" s="439"/>
      <c r="E3" s="912"/>
    </row>
    <row r="4" spans="1:10" ht="15.6" x14ac:dyDescent="0.3">
      <c r="A4" s="666" t="s">
        <v>527</v>
      </c>
      <c r="B4" s="666"/>
      <c r="C4" s="443"/>
      <c r="D4" s="443"/>
      <c r="E4" s="911">
        <v>685</v>
      </c>
    </row>
    <row r="5" spans="1:10" ht="15.6" x14ac:dyDescent="0.3">
      <c r="A5" s="832"/>
      <c r="B5" s="832"/>
      <c r="C5" s="443"/>
      <c r="D5" s="443"/>
      <c r="E5" s="982"/>
    </row>
    <row r="6" spans="1:10" ht="15.6" x14ac:dyDescent="0.3">
      <c r="A6" s="832"/>
      <c r="B6" s="832"/>
      <c r="C6" s="443"/>
      <c r="D6" s="443"/>
      <c r="E6" s="982"/>
    </row>
    <row r="7" spans="1:10" ht="15.6" x14ac:dyDescent="0.3">
      <c r="A7" s="18" t="s">
        <v>208</v>
      </c>
      <c r="E7" s="18"/>
    </row>
    <row r="8" spans="1:10" ht="18" customHeight="1" x14ac:dyDescent="0.3">
      <c r="A8" s="18"/>
      <c r="B8" s="1185" t="s">
        <v>683</v>
      </c>
      <c r="C8" s="1185"/>
      <c r="D8" s="1185"/>
      <c r="E8" s="32">
        <v>3</v>
      </c>
    </row>
    <row r="9" spans="1:10" ht="16.8" customHeight="1" x14ac:dyDescent="0.3">
      <c r="A9" s="18"/>
      <c r="B9" s="1185" t="s">
        <v>684</v>
      </c>
      <c r="C9" s="1185"/>
      <c r="D9" s="1185"/>
      <c r="E9" s="142">
        <v>2.5</v>
      </c>
    </row>
    <row r="10" spans="1:10" ht="15.6" x14ac:dyDescent="0.3">
      <c r="A10" s="18"/>
      <c r="D10" s="102"/>
      <c r="E10" s="31"/>
    </row>
    <row r="11" spans="1:10" ht="15.6" x14ac:dyDescent="0.3">
      <c r="A11" s="18"/>
      <c r="D11" s="102"/>
      <c r="E11" s="31"/>
    </row>
    <row r="12" spans="1:10" ht="15.6" x14ac:dyDescent="0.3">
      <c r="A12" s="18" t="s">
        <v>680</v>
      </c>
      <c r="D12" s="102"/>
      <c r="E12" s="31"/>
    </row>
    <row r="13" spans="1:10" ht="15.6" x14ac:dyDescent="0.3">
      <c r="A13" s="18"/>
      <c r="B13" s="474" t="s">
        <v>681</v>
      </c>
      <c r="D13" s="102"/>
      <c r="E13" s="142">
        <v>225</v>
      </c>
    </row>
    <row r="14" spans="1:10" ht="15.6" x14ac:dyDescent="0.3">
      <c r="A14" s="18"/>
      <c r="B14" s="474" t="s">
        <v>493</v>
      </c>
      <c r="D14" s="102"/>
      <c r="E14" s="142">
        <v>225</v>
      </c>
    </row>
    <row r="15" spans="1:10" ht="15.6" x14ac:dyDescent="0.3">
      <c r="A15" s="18"/>
      <c r="B15" s="474" t="s">
        <v>682</v>
      </c>
      <c r="D15" s="102"/>
      <c r="E15" s="142">
        <v>225</v>
      </c>
    </row>
    <row r="16" spans="1:10" ht="15.6" x14ac:dyDescent="0.3">
      <c r="A16" s="18"/>
      <c r="D16" s="19"/>
      <c r="E16" s="19"/>
    </row>
    <row r="18" spans="1:5" ht="15.6" x14ac:dyDescent="0.3">
      <c r="A18" s="483" t="s">
        <v>526</v>
      </c>
      <c r="B18" s="483"/>
      <c r="C18" s="483"/>
      <c r="E18" s="471">
        <v>3.15</v>
      </c>
    </row>
    <row r="21" spans="1:5" ht="15.6" x14ac:dyDescent="0.3">
      <c r="A21" s="553" t="s">
        <v>525</v>
      </c>
      <c r="B21" s="910"/>
      <c r="C21" s="553"/>
      <c r="D21" s="441"/>
      <c r="E21" s="867"/>
    </row>
    <row r="22" spans="1:5" x14ac:dyDescent="0.25">
      <c r="A22" s="441"/>
      <c r="B22" s="792" t="s">
        <v>524</v>
      </c>
      <c r="C22" s="441"/>
      <c r="D22" s="441"/>
      <c r="E22" s="898">
        <v>0.443</v>
      </c>
    </row>
    <row r="23" spans="1:5" x14ac:dyDescent="0.25">
      <c r="A23" s="441"/>
      <c r="B23" s="792" t="s">
        <v>523</v>
      </c>
      <c r="C23" s="441"/>
      <c r="D23" s="441"/>
      <c r="E23" s="898">
        <v>0.32800000000000001</v>
      </c>
    </row>
    <row r="26" spans="1:5" ht="15.6" x14ac:dyDescent="0.3">
      <c r="A26" s="553" t="s">
        <v>522</v>
      </c>
      <c r="B26" s="910"/>
      <c r="C26" s="553"/>
      <c r="D26" s="553"/>
      <c r="E26" s="909">
        <v>3.5000000000000003E-2</v>
      </c>
    </row>
    <row r="29" spans="1:5" ht="15.6" x14ac:dyDescent="0.3">
      <c r="A29" s="553" t="s">
        <v>521</v>
      </c>
      <c r="B29" s="910"/>
      <c r="C29" s="553"/>
      <c r="D29" s="441"/>
      <c r="E29" s="909">
        <v>7.0000000000000007E-2</v>
      </c>
    </row>
    <row r="32" spans="1:5" ht="15.6" x14ac:dyDescent="0.3">
      <c r="A32" s="875" t="s">
        <v>520</v>
      </c>
      <c r="B32" s="875"/>
      <c r="C32" s="553"/>
      <c r="D32" s="441"/>
      <c r="E32" s="863"/>
    </row>
    <row r="33" spans="1:5" x14ac:dyDescent="0.25">
      <c r="A33" s="792"/>
      <c r="B33" s="441" t="s">
        <v>519</v>
      </c>
      <c r="C33" s="441"/>
      <c r="D33" s="441"/>
      <c r="E33" s="867">
        <v>685</v>
      </c>
    </row>
    <row r="34" spans="1:5" x14ac:dyDescent="0.25">
      <c r="A34" s="792"/>
      <c r="B34" s="441" t="s">
        <v>518</v>
      </c>
      <c r="C34" s="441"/>
      <c r="D34" s="441"/>
      <c r="E34" s="867">
        <v>75</v>
      </c>
    </row>
    <row r="35" spans="1:5" x14ac:dyDescent="0.25">
      <c r="A35" s="792"/>
      <c r="B35" s="441" t="s">
        <v>517</v>
      </c>
      <c r="C35" s="441"/>
      <c r="D35" s="441"/>
      <c r="E35" s="867">
        <v>75</v>
      </c>
    </row>
    <row r="36" spans="1:5" x14ac:dyDescent="0.25">
      <c r="A36" s="792"/>
      <c r="B36" s="441"/>
      <c r="C36" s="441"/>
      <c r="D36" s="441"/>
      <c r="E36" s="867"/>
    </row>
    <row r="37" spans="1:5" x14ac:dyDescent="0.25">
      <c r="A37" s="494"/>
      <c r="B37" s="494"/>
      <c r="C37" s="443"/>
      <c r="D37" s="443"/>
      <c r="E37" s="908"/>
    </row>
    <row r="38" spans="1:5" ht="15.6" x14ac:dyDescent="0.3">
      <c r="A38" s="469" t="s">
        <v>516</v>
      </c>
      <c r="B38" s="905"/>
      <c r="C38" s="891"/>
      <c r="D38" s="907"/>
      <c r="E38" s="889"/>
    </row>
    <row r="39" spans="1:5" x14ac:dyDescent="0.25">
      <c r="A39" s="494"/>
      <c r="B39" s="443" t="s">
        <v>515</v>
      </c>
      <c r="C39" s="890"/>
      <c r="D39" s="439"/>
      <c r="E39" s="859">
        <v>225</v>
      </c>
    </row>
    <row r="40" spans="1:5" x14ac:dyDescent="0.25">
      <c r="A40" s="494"/>
      <c r="B40" s="443" t="s">
        <v>514</v>
      </c>
      <c r="C40" s="897"/>
      <c r="D40" s="439"/>
      <c r="E40" s="859">
        <v>685</v>
      </c>
    </row>
    <row r="41" spans="1:5" x14ac:dyDescent="0.25">
      <c r="A41" s="494"/>
      <c r="B41" s="443" t="s">
        <v>513</v>
      </c>
      <c r="C41" s="897"/>
      <c r="D41" s="439"/>
      <c r="E41" s="868">
        <v>2300</v>
      </c>
    </row>
    <row r="42" spans="1:5" x14ac:dyDescent="0.25">
      <c r="A42" s="494"/>
      <c r="B42" s="443" t="s">
        <v>512</v>
      </c>
      <c r="C42" s="897"/>
      <c r="D42" s="441"/>
      <c r="E42" s="868">
        <v>1135</v>
      </c>
    </row>
    <row r="43" spans="1:5" x14ac:dyDescent="0.25">
      <c r="A43" s="494"/>
      <c r="B43" s="443"/>
      <c r="C43" s="897"/>
      <c r="D43" s="439"/>
      <c r="E43" s="867"/>
    </row>
    <row r="44" spans="1:5" x14ac:dyDescent="0.25">
      <c r="A44" s="494"/>
      <c r="B44" s="443"/>
      <c r="C44" s="897"/>
      <c r="D44" s="439"/>
      <c r="E44" s="906"/>
    </row>
    <row r="45" spans="1:5" ht="15.6" x14ac:dyDescent="0.3">
      <c r="A45" s="666" t="s">
        <v>511</v>
      </c>
      <c r="B45" s="469"/>
      <c r="C45" s="897"/>
      <c r="D45" s="439"/>
      <c r="E45" s="906"/>
    </row>
    <row r="46" spans="1:5" x14ac:dyDescent="0.25">
      <c r="A46" s="494"/>
      <c r="B46" s="443" t="s">
        <v>510</v>
      </c>
      <c r="C46" s="897"/>
      <c r="D46" s="439"/>
      <c r="E46" s="903">
        <v>0.01</v>
      </c>
    </row>
    <row r="47" spans="1:5" x14ac:dyDescent="0.25">
      <c r="A47" s="494"/>
      <c r="B47" s="443" t="s">
        <v>509</v>
      </c>
      <c r="C47" s="897"/>
      <c r="D47" s="439"/>
      <c r="E47" s="903">
        <v>0.02</v>
      </c>
    </row>
    <row r="48" spans="1:5" x14ac:dyDescent="0.25">
      <c r="A48" s="494"/>
      <c r="B48" s="443"/>
      <c r="C48" s="897"/>
      <c r="D48" s="439"/>
      <c r="E48" s="903"/>
    </row>
    <row r="49" spans="1:5" x14ac:dyDescent="0.25">
      <c r="A49" s="494"/>
      <c r="B49" s="443"/>
      <c r="C49" s="897"/>
      <c r="D49" s="439"/>
      <c r="E49" s="903"/>
    </row>
    <row r="50" spans="1:5" ht="15.6" x14ac:dyDescent="0.3">
      <c r="A50" s="666" t="s">
        <v>508</v>
      </c>
      <c r="B50" s="469"/>
      <c r="C50" s="897"/>
      <c r="D50" s="439"/>
      <c r="E50" s="903">
        <v>0</v>
      </c>
    </row>
    <row r="51" spans="1:5" x14ac:dyDescent="0.25">
      <c r="A51" s="494"/>
      <c r="B51" s="443"/>
      <c r="C51" s="897"/>
      <c r="D51" s="439"/>
      <c r="E51" s="903"/>
    </row>
    <row r="52" spans="1:5" x14ac:dyDescent="0.25">
      <c r="A52" s="494"/>
      <c r="B52" s="443"/>
      <c r="C52" s="897"/>
      <c r="D52" s="439"/>
      <c r="E52" s="903"/>
    </row>
    <row r="53" spans="1:5" ht="15.6" x14ac:dyDescent="0.3">
      <c r="A53" s="666" t="s">
        <v>507</v>
      </c>
      <c r="B53" s="469"/>
      <c r="C53" s="905"/>
      <c r="D53" s="439"/>
      <c r="E53" s="902">
        <v>685</v>
      </c>
    </row>
    <row r="56" spans="1:5" ht="15.6" x14ac:dyDescent="0.3">
      <c r="A56" s="666" t="s">
        <v>506</v>
      </c>
      <c r="B56" s="469"/>
      <c r="C56" s="904"/>
      <c r="D56" s="441"/>
      <c r="E56" s="903"/>
    </row>
    <row r="57" spans="1:5" x14ac:dyDescent="0.25">
      <c r="A57" s="494"/>
      <c r="B57" s="443" t="s">
        <v>505</v>
      </c>
      <c r="C57" s="897"/>
      <c r="D57" s="441"/>
      <c r="E57" s="902">
        <v>0</v>
      </c>
    </row>
    <row r="58" spans="1:5" x14ac:dyDescent="0.25">
      <c r="A58" s="494"/>
      <c r="B58" s="443" t="s">
        <v>504</v>
      </c>
      <c r="C58" s="897"/>
      <c r="D58" s="441"/>
      <c r="E58" s="902">
        <v>0</v>
      </c>
    </row>
  </sheetData>
  <mergeCells count="2">
    <mergeCell ref="B8:D8"/>
    <mergeCell ref="B9:D9"/>
  </mergeCells>
  <pageMargins left="0.7" right="0.7" top="0.75" bottom="0.75" header="0.3" footer="0.3"/>
  <pageSetup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H9" sqref="H9"/>
    </sheetView>
  </sheetViews>
  <sheetFormatPr defaultColWidth="9.6640625" defaultRowHeight="15" x14ac:dyDescent="0.25"/>
  <cols>
    <col min="1" max="1" width="9.6640625" style="474"/>
    <col min="2" max="2" width="14.44140625" style="474" customWidth="1"/>
    <col min="3" max="3" width="14.6640625" style="474" customWidth="1"/>
    <col min="4" max="4" width="11.33203125" style="474" customWidth="1"/>
    <col min="5" max="5" width="15.5546875" style="474" customWidth="1"/>
    <col min="6" max="16384" width="9.6640625" style="474"/>
  </cols>
  <sheetData>
    <row r="1" spans="1:10" ht="15.6" x14ac:dyDescent="0.3">
      <c r="A1" s="947" t="s">
        <v>563</v>
      </c>
      <c r="B1" s="947"/>
      <c r="C1" s="947"/>
      <c r="D1" s="557"/>
      <c r="E1" s="1053" t="s">
        <v>166</v>
      </c>
      <c r="F1" s="1053"/>
      <c r="G1" s="1053"/>
      <c r="H1" s="1051" t="s">
        <v>685</v>
      </c>
      <c r="I1" s="947"/>
      <c r="J1" s="947"/>
    </row>
    <row r="2" spans="1:10" ht="15.6" x14ac:dyDescent="0.3">
      <c r="E2" s="483" t="s">
        <v>716</v>
      </c>
      <c r="H2" s="483" t="s">
        <v>721</v>
      </c>
    </row>
    <row r="3" spans="1:10" ht="15.6" x14ac:dyDescent="0.3">
      <c r="A3" s="553" t="s">
        <v>562</v>
      </c>
      <c r="B3" s="553"/>
      <c r="C3" s="921"/>
    </row>
    <row r="4" spans="1:10" x14ac:dyDescent="0.25">
      <c r="B4" s="541" t="s">
        <v>281</v>
      </c>
      <c r="C4" s="983" t="s">
        <v>559</v>
      </c>
      <c r="D4" s="541" t="s">
        <v>561</v>
      </c>
      <c r="F4" s="867">
        <v>0.12</v>
      </c>
    </row>
    <row r="5" spans="1:10" x14ac:dyDescent="0.25">
      <c r="B5" s="541" t="s">
        <v>281</v>
      </c>
      <c r="C5" s="983" t="s">
        <v>559</v>
      </c>
      <c r="D5" s="541">
        <v>500</v>
      </c>
      <c r="F5" s="867">
        <v>17.149999999999999</v>
      </c>
    </row>
    <row r="6" spans="1:10" x14ac:dyDescent="0.25">
      <c r="B6" s="541" t="s">
        <v>281</v>
      </c>
      <c r="C6" s="983" t="s">
        <v>558</v>
      </c>
      <c r="D6" s="541" t="s">
        <v>561</v>
      </c>
      <c r="F6" s="867">
        <v>0.12</v>
      </c>
    </row>
    <row r="7" spans="1:10" x14ac:dyDescent="0.25">
      <c r="B7" s="541" t="s">
        <v>281</v>
      </c>
      <c r="C7" s="983" t="s">
        <v>558</v>
      </c>
      <c r="D7" s="541">
        <v>500</v>
      </c>
      <c r="F7" s="867">
        <v>19.55</v>
      </c>
    </row>
    <row r="9" spans="1:10" ht="15.6" x14ac:dyDescent="0.3">
      <c r="A9" s="875" t="s">
        <v>560</v>
      </c>
      <c r="B9" s="920"/>
      <c r="C9" s="919"/>
      <c r="D9" s="870"/>
    </row>
    <row r="10" spans="1:10" x14ac:dyDescent="0.25">
      <c r="B10" s="541" t="s">
        <v>281</v>
      </c>
      <c r="C10" s="918" t="s">
        <v>559</v>
      </c>
      <c r="D10" s="541">
        <v>50</v>
      </c>
      <c r="F10" s="867">
        <v>5.65</v>
      </c>
    </row>
    <row r="11" spans="1:10" x14ac:dyDescent="0.25">
      <c r="B11" s="541" t="s">
        <v>281</v>
      </c>
      <c r="C11" s="918" t="s">
        <v>559</v>
      </c>
      <c r="D11" s="541">
        <v>500</v>
      </c>
      <c r="F11" s="867">
        <v>26.5</v>
      </c>
    </row>
    <row r="12" spans="1:10" x14ac:dyDescent="0.25">
      <c r="B12" s="541" t="s">
        <v>281</v>
      </c>
      <c r="C12" s="918" t="s">
        <v>558</v>
      </c>
      <c r="D12" s="541">
        <v>50</v>
      </c>
      <c r="F12" s="867">
        <v>5.65</v>
      </c>
    </row>
    <row r="13" spans="1:10" x14ac:dyDescent="0.25">
      <c r="B13" s="541" t="s">
        <v>281</v>
      </c>
      <c r="C13" s="918" t="s">
        <v>558</v>
      </c>
      <c r="D13" s="541">
        <v>500</v>
      </c>
      <c r="F13" s="867">
        <v>30</v>
      </c>
    </row>
    <row r="15" spans="1:10" x14ac:dyDescent="0.25">
      <c r="B15" s="792" t="s">
        <v>535</v>
      </c>
      <c r="C15" s="917"/>
      <c r="D15" s="441"/>
      <c r="E15" s="870"/>
    </row>
    <row r="16" spans="1:10" x14ac:dyDescent="0.25">
      <c r="A16" s="474" t="s">
        <v>557</v>
      </c>
      <c r="B16" s="439"/>
      <c r="C16" s="541"/>
      <c r="D16" s="441">
        <v>50</v>
      </c>
      <c r="F16" s="867">
        <v>1.05</v>
      </c>
    </row>
    <row r="17" spans="1:6" x14ac:dyDescent="0.25">
      <c r="A17" s="474" t="s">
        <v>557</v>
      </c>
      <c r="B17" s="439"/>
      <c r="C17" s="541"/>
      <c r="D17" s="441">
        <v>500</v>
      </c>
      <c r="F17" s="867">
        <v>2.25</v>
      </c>
    </row>
    <row r="18" spans="1:6" x14ac:dyDescent="0.25">
      <c r="B18" s="439"/>
      <c r="C18" s="541" t="s">
        <v>556</v>
      </c>
      <c r="D18" s="441">
        <v>50</v>
      </c>
      <c r="F18" s="867">
        <v>1.05</v>
      </c>
    </row>
    <row r="19" spans="1:6" x14ac:dyDescent="0.25">
      <c r="B19" s="439"/>
      <c r="C19" s="541" t="s">
        <v>556</v>
      </c>
      <c r="D19" s="441">
        <v>500</v>
      </c>
      <c r="F19" s="867">
        <v>2.25</v>
      </c>
    </row>
    <row r="20" spans="1:6" x14ac:dyDescent="0.25">
      <c r="A20" s="474" t="s">
        <v>555</v>
      </c>
      <c r="B20" s="439"/>
      <c r="C20" s="541"/>
      <c r="D20" s="441">
        <v>50</v>
      </c>
      <c r="F20" s="867">
        <v>5.25</v>
      </c>
    </row>
    <row r="21" spans="1:6" x14ac:dyDescent="0.25">
      <c r="A21" s="474" t="s">
        <v>555</v>
      </c>
      <c r="B21" s="439"/>
      <c r="C21" s="541"/>
      <c r="D21" s="441">
        <v>500</v>
      </c>
      <c r="F21" s="867">
        <v>15.75</v>
      </c>
    </row>
    <row r="24" spans="1:6" ht="15.6" x14ac:dyDescent="0.3">
      <c r="A24" s="553" t="s">
        <v>554</v>
      </c>
      <c r="B24" s="553"/>
      <c r="D24" s="441"/>
      <c r="E24" s="870"/>
    </row>
    <row r="25" spans="1:6" x14ac:dyDescent="0.25">
      <c r="A25" s="792"/>
      <c r="B25" s="541" t="s">
        <v>553</v>
      </c>
      <c r="C25" s="441"/>
      <c r="D25" s="441"/>
      <c r="E25" s="870"/>
    </row>
    <row r="26" spans="1:6" x14ac:dyDescent="0.25">
      <c r="A26" s="792"/>
      <c r="B26" s="439"/>
      <c r="C26" s="792" t="s">
        <v>552</v>
      </c>
      <c r="D26" s="441"/>
      <c r="F26" s="867">
        <v>5.25</v>
      </c>
    </row>
    <row r="27" spans="1:6" x14ac:dyDescent="0.25">
      <c r="A27" s="792"/>
      <c r="B27" s="439"/>
      <c r="C27" s="792" t="s">
        <v>551</v>
      </c>
      <c r="D27" s="441"/>
      <c r="F27" s="867">
        <v>6.5</v>
      </c>
    </row>
    <row r="28" spans="1:6" x14ac:dyDescent="0.25">
      <c r="A28" s="792"/>
      <c r="B28" s="439"/>
      <c r="C28" s="792" t="s">
        <v>550</v>
      </c>
      <c r="D28" s="441"/>
      <c r="F28" s="867">
        <v>7.65</v>
      </c>
    </row>
    <row r="29" spans="1:6" x14ac:dyDescent="0.25">
      <c r="A29" s="792"/>
      <c r="B29" s="439"/>
      <c r="C29" s="792" t="s">
        <v>549</v>
      </c>
      <c r="D29" s="441"/>
      <c r="F29" s="867">
        <v>8.6999999999999993</v>
      </c>
    </row>
    <row r="30" spans="1:6" x14ac:dyDescent="0.25">
      <c r="A30" s="792"/>
      <c r="B30" s="439"/>
      <c r="C30" s="792" t="s">
        <v>548</v>
      </c>
      <c r="D30" s="441"/>
      <c r="F30" s="867">
        <v>10.7</v>
      </c>
    </row>
    <row r="31" spans="1:6" x14ac:dyDescent="0.25">
      <c r="A31" s="792"/>
      <c r="B31" s="439"/>
      <c r="C31" s="792" t="s">
        <v>547</v>
      </c>
      <c r="D31" s="441"/>
      <c r="F31" s="867">
        <v>11.5</v>
      </c>
    </row>
    <row r="32" spans="1:6" x14ac:dyDescent="0.25">
      <c r="A32" s="792"/>
      <c r="B32" s="439"/>
      <c r="C32" s="792" t="s">
        <v>546</v>
      </c>
      <c r="D32" s="441"/>
      <c r="F32" s="867">
        <v>12.7</v>
      </c>
    </row>
    <row r="33" spans="1:6" x14ac:dyDescent="0.25">
      <c r="A33" s="792"/>
      <c r="B33" s="439"/>
      <c r="C33" s="792" t="s">
        <v>545</v>
      </c>
      <c r="D33" s="441"/>
      <c r="F33" s="867">
        <v>14</v>
      </c>
    </row>
    <row r="34" spans="1:6" x14ac:dyDescent="0.25">
      <c r="A34" s="792"/>
      <c r="B34" s="439"/>
      <c r="C34" s="792" t="s">
        <v>544</v>
      </c>
      <c r="D34" s="441"/>
      <c r="F34" s="867">
        <v>15.75</v>
      </c>
    </row>
    <row r="35" spans="1:6" x14ac:dyDescent="0.25">
      <c r="A35" s="792"/>
      <c r="B35" s="541" t="s">
        <v>543</v>
      </c>
      <c r="C35" s="792"/>
      <c r="D35" s="441"/>
      <c r="E35" s="870"/>
      <c r="F35" s="557"/>
    </row>
    <row r="36" spans="1:6" x14ac:dyDescent="0.25">
      <c r="A36" s="792"/>
      <c r="B36" s="439"/>
      <c r="C36" s="792" t="s">
        <v>542</v>
      </c>
      <c r="D36" s="441"/>
      <c r="F36" s="867">
        <v>9.5</v>
      </c>
    </row>
    <row r="37" spans="1:6" x14ac:dyDescent="0.25">
      <c r="A37" s="792"/>
      <c r="B37" s="439"/>
      <c r="C37" s="792" t="s">
        <v>541</v>
      </c>
      <c r="D37" s="441"/>
      <c r="F37" s="867">
        <v>15.75</v>
      </c>
    </row>
    <row r="38" spans="1:6" x14ac:dyDescent="0.25">
      <c r="A38" s="439"/>
      <c r="B38" s="439"/>
      <c r="C38" s="439"/>
      <c r="D38" s="439"/>
      <c r="E38" s="439"/>
    </row>
    <row r="39" spans="1:6" ht="15.6" x14ac:dyDescent="0.3">
      <c r="A39" s="915" t="s">
        <v>540</v>
      </c>
      <c r="B39" s="915"/>
      <c r="C39" s="439"/>
      <c r="D39" s="439"/>
      <c r="E39" s="439"/>
    </row>
    <row r="40" spans="1:6" ht="15.6" x14ac:dyDescent="0.3">
      <c r="A40" s="915"/>
      <c r="B40" s="892" t="s">
        <v>539</v>
      </c>
      <c r="F40" s="913">
        <v>0.04</v>
      </c>
    </row>
    <row r="41" spans="1:6" ht="15.6" x14ac:dyDescent="0.3">
      <c r="A41" s="915"/>
      <c r="B41" s="892" t="s">
        <v>538</v>
      </c>
      <c r="F41" s="913">
        <v>0.08</v>
      </c>
    </row>
    <row r="42" spans="1:6" ht="15.6" x14ac:dyDescent="0.3">
      <c r="A42" s="915"/>
      <c r="B42" s="892" t="s">
        <v>537</v>
      </c>
      <c r="F42" s="913">
        <v>1.6</v>
      </c>
    </row>
    <row r="43" spans="1:6" ht="15.6" x14ac:dyDescent="0.3">
      <c r="A43" s="915"/>
      <c r="B43" s="892" t="s">
        <v>536</v>
      </c>
      <c r="F43" s="913">
        <v>1.7</v>
      </c>
    </row>
    <row r="44" spans="1:6" ht="15.6" x14ac:dyDescent="0.3">
      <c r="A44" s="915"/>
      <c r="B44" s="439"/>
      <c r="C44" s="439"/>
      <c r="D44" s="892"/>
      <c r="F44" s="913"/>
    </row>
    <row r="45" spans="1:6" ht="15.6" x14ac:dyDescent="0.3">
      <c r="A45" s="915"/>
      <c r="B45" s="916" t="s">
        <v>535</v>
      </c>
      <c r="C45" s="439"/>
      <c r="D45" s="439"/>
      <c r="E45" s="439"/>
    </row>
    <row r="46" spans="1:6" x14ac:dyDescent="0.25">
      <c r="A46" s="892"/>
      <c r="B46" s="916"/>
      <c r="C46" s="914" t="s">
        <v>534</v>
      </c>
      <c r="D46" s="439">
        <v>250</v>
      </c>
      <c r="F46" s="442">
        <v>20</v>
      </c>
    </row>
    <row r="47" spans="1:6" x14ac:dyDescent="0.25">
      <c r="A47" s="892"/>
      <c r="B47" s="916"/>
      <c r="C47" s="914" t="s">
        <v>534</v>
      </c>
      <c r="D47" s="439">
        <v>1000</v>
      </c>
      <c r="F47" s="442">
        <v>50</v>
      </c>
    </row>
    <row r="48" spans="1:6" x14ac:dyDescent="0.25">
      <c r="A48" s="892"/>
      <c r="B48" s="916"/>
      <c r="C48" s="914" t="s">
        <v>533</v>
      </c>
      <c r="D48" s="439">
        <v>250</v>
      </c>
      <c r="F48" s="442">
        <v>1</v>
      </c>
    </row>
    <row r="49" spans="1:6" x14ac:dyDescent="0.25">
      <c r="A49" s="892"/>
      <c r="B49" s="916"/>
      <c r="C49" s="914" t="s">
        <v>533</v>
      </c>
      <c r="D49" s="439">
        <v>1000</v>
      </c>
      <c r="F49" s="442">
        <v>2</v>
      </c>
    </row>
    <row r="50" spans="1:6" ht="15.6" x14ac:dyDescent="0.3">
      <c r="A50" s="915"/>
      <c r="B50" s="916"/>
      <c r="C50" s="914" t="s">
        <v>532</v>
      </c>
      <c r="D50" s="439">
        <v>250</v>
      </c>
      <c r="F50" s="913">
        <v>1</v>
      </c>
    </row>
    <row r="51" spans="1:6" ht="15.6" x14ac:dyDescent="0.3">
      <c r="A51" s="915"/>
      <c r="B51" s="916"/>
      <c r="C51" s="914" t="s">
        <v>532</v>
      </c>
      <c r="D51" s="439">
        <v>1000</v>
      </c>
      <c r="F51" s="913">
        <v>2</v>
      </c>
    </row>
    <row r="52" spans="1:6" ht="15.6" x14ac:dyDescent="0.3">
      <c r="A52" s="915"/>
      <c r="B52" s="916"/>
      <c r="C52" s="914" t="s">
        <v>531</v>
      </c>
      <c r="D52" s="439">
        <v>250</v>
      </c>
      <c r="F52" s="913">
        <v>80</v>
      </c>
    </row>
    <row r="53" spans="1:6" ht="15.6" x14ac:dyDescent="0.3">
      <c r="A53" s="915"/>
      <c r="B53" s="916"/>
      <c r="C53" s="914" t="s">
        <v>530</v>
      </c>
      <c r="D53" s="439">
        <v>250</v>
      </c>
      <c r="F53" s="913">
        <v>5</v>
      </c>
    </row>
    <row r="54" spans="1:6" ht="15.6" x14ac:dyDescent="0.3">
      <c r="A54" s="915"/>
      <c r="B54" s="892"/>
      <c r="C54" s="914" t="s">
        <v>529</v>
      </c>
      <c r="D54" s="439">
        <v>1000</v>
      </c>
      <c r="F54" s="913">
        <v>85</v>
      </c>
    </row>
    <row r="55" spans="1:6" ht="15.6" x14ac:dyDescent="0.3">
      <c r="A55" s="915"/>
      <c r="B55" s="892"/>
      <c r="C55" s="914" t="s">
        <v>528</v>
      </c>
      <c r="D55" s="439">
        <v>1000</v>
      </c>
      <c r="F55" s="913">
        <v>10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42"/>
  <sheetViews>
    <sheetView workbookViewId="0">
      <selection activeCell="R7" sqref="R7"/>
    </sheetView>
  </sheetViews>
  <sheetFormatPr defaultRowHeight="13.8" x14ac:dyDescent="0.25"/>
  <cols>
    <col min="1" max="1" width="11.33203125" style="435" customWidth="1"/>
    <col min="2" max="2" width="11.88671875" style="435" customWidth="1"/>
    <col min="3" max="3" width="11" style="435" customWidth="1"/>
    <col min="4" max="6" width="10.77734375" style="435" customWidth="1"/>
    <col min="7" max="8" width="8.88671875" style="435"/>
    <col min="9" max="9" width="11.6640625" style="435" customWidth="1"/>
    <col min="10" max="10" width="12.109375" style="435" customWidth="1"/>
    <col min="11" max="11" width="11.5546875" style="435" customWidth="1"/>
    <col min="12" max="12" width="10.6640625" style="435" customWidth="1"/>
    <col min="13" max="13" width="13" style="435" customWidth="1"/>
    <col min="14" max="14" width="9.88671875" style="435" customWidth="1"/>
    <col min="15" max="16384" width="8.88671875" style="435"/>
  </cols>
  <sheetData>
    <row r="1" spans="1:14" ht="15.6" x14ac:dyDescent="0.3">
      <c r="A1" s="472" t="s">
        <v>676</v>
      </c>
      <c r="B1" s="521"/>
      <c r="C1" s="521"/>
      <c r="D1" s="521"/>
      <c r="E1" s="521"/>
      <c r="F1" s="554"/>
      <c r="G1" s="1077" t="s">
        <v>166</v>
      </c>
      <c r="H1" s="1077"/>
      <c r="I1" s="1060"/>
      <c r="J1" s="1051" t="s">
        <v>685</v>
      </c>
      <c r="K1" s="477"/>
      <c r="L1" s="554"/>
      <c r="M1" s="554"/>
      <c r="N1" s="554"/>
    </row>
    <row r="2" spans="1:14" ht="15.6" x14ac:dyDescent="0.3">
      <c r="A2" s="553"/>
      <c r="B2" s="441"/>
      <c r="C2" s="441"/>
      <c r="D2" s="441"/>
      <c r="E2" s="441"/>
      <c r="F2" s="533"/>
      <c r="G2" s="553" t="s">
        <v>716</v>
      </c>
      <c r="H2" s="553"/>
      <c r="I2" s="533"/>
      <c r="J2" s="947" t="s">
        <v>721</v>
      </c>
      <c r="K2" s="947"/>
    </row>
    <row r="3" spans="1:14" ht="17.399999999999999" x14ac:dyDescent="0.3">
      <c r="A3" s="981" t="s">
        <v>675</v>
      </c>
      <c r="B3" s="981"/>
      <c r="C3" s="439"/>
      <c r="D3" s="439"/>
      <c r="E3" s="439"/>
      <c r="F3" s="439"/>
      <c r="G3" s="439"/>
      <c r="H3" s="439"/>
      <c r="I3" s="979" t="s">
        <v>677</v>
      </c>
      <c r="J3" s="980"/>
    </row>
    <row r="4" spans="1:14" ht="15.6" x14ac:dyDescent="0.3">
      <c r="A4" s="1186" t="s">
        <v>652</v>
      </c>
      <c r="B4" s="1187"/>
      <c r="C4" s="1187"/>
      <c r="D4" s="1187"/>
      <c r="E4" s="1187"/>
      <c r="F4" s="1187"/>
      <c r="G4" s="439"/>
      <c r="H4" s="439"/>
      <c r="I4" s="1188" t="s">
        <v>678</v>
      </c>
      <c r="J4" s="1164"/>
      <c r="K4" s="1164"/>
      <c r="L4" s="1164"/>
      <c r="M4" s="1164"/>
      <c r="N4" s="1164"/>
    </row>
    <row r="5" spans="1:14" ht="31.2" x14ac:dyDescent="0.3">
      <c r="A5" s="933" t="s">
        <v>63</v>
      </c>
      <c r="B5" s="932" t="s">
        <v>43</v>
      </c>
      <c r="C5" s="931" t="s">
        <v>44</v>
      </c>
      <c r="D5" s="931" t="s">
        <v>45</v>
      </c>
      <c r="E5" s="931" t="s">
        <v>46</v>
      </c>
      <c r="F5" s="931" t="s">
        <v>47</v>
      </c>
      <c r="G5" s="931"/>
      <c r="H5" s="934"/>
      <c r="I5" s="976" t="s">
        <v>63</v>
      </c>
      <c r="J5" s="88" t="s">
        <v>43</v>
      </c>
      <c r="K5" s="88" t="s">
        <v>44</v>
      </c>
      <c r="L5" s="88" t="s">
        <v>45</v>
      </c>
      <c r="M5" s="88" t="s">
        <v>46</v>
      </c>
      <c r="N5" s="88" t="s">
        <v>47</v>
      </c>
    </row>
    <row r="6" spans="1:14" ht="15" x14ac:dyDescent="0.25">
      <c r="A6" s="775">
        <v>1</v>
      </c>
      <c r="B6" s="930">
        <v>56</v>
      </c>
      <c r="C6" s="930">
        <v>83</v>
      </c>
      <c r="D6" s="930">
        <v>145</v>
      </c>
      <c r="E6" s="930">
        <v>287</v>
      </c>
      <c r="F6" s="930">
        <v>469</v>
      </c>
      <c r="G6" s="929"/>
      <c r="H6" s="929"/>
      <c r="I6" s="399" t="s">
        <v>48</v>
      </c>
      <c r="J6" s="40">
        <v>75</v>
      </c>
      <c r="K6" s="40">
        <v>150</v>
      </c>
      <c r="L6" s="40">
        <v>250</v>
      </c>
      <c r="M6" s="40">
        <v>400</v>
      </c>
      <c r="N6" s="40">
        <v>625</v>
      </c>
    </row>
    <row r="7" spans="1:14" ht="15" x14ac:dyDescent="0.25">
      <c r="A7" s="775">
        <v>2</v>
      </c>
      <c r="B7" s="930">
        <v>44</v>
      </c>
      <c r="C7" s="930">
        <v>68</v>
      </c>
      <c r="D7" s="930">
        <v>117</v>
      </c>
      <c r="E7" s="930">
        <v>221</v>
      </c>
      <c r="F7" s="930">
        <v>391</v>
      </c>
      <c r="G7" s="929"/>
      <c r="H7" s="929"/>
      <c r="I7" s="399" t="s">
        <v>49</v>
      </c>
      <c r="J7" s="40">
        <v>67</v>
      </c>
      <c r="K7" s="40">
        <v>100</v>
      </c>
      <c r="L7" s="127">
        <v>178</v>
      </c>
      <c r="M7" s="127">
        <v>283</v>
      </c>
      <c r="N7" s="127">
        <v>446</v>
      </c>
    </row>
    <row r="8" spans="1:14" ht="15" x14ac:dyDescent="0.25">
      <c r="A8" s="775">
        <v>3</v>
      </c>
      <c r="B8" s="930">
        <v>37</v>
      </c>
      <c r="C8" s="930">
        <v>55</v>
      </c>
      <c r="D8" s="930">
        <v>97</v>
      </c>
      <c r="E8" s="930">
        <v>178</v>
      </c>
      <c r="F8" s="930">
        <v>302</v>
      </c>
      <c r="G8" s="929"/>
      <c r="H8" s="929"/>
      <c r="I8" s="399" t="s">
        <v>50</v>
      </c>
      <c r="J8" s="127">
        <v>54</v>
      </c>
      <c r="K8" s="40">
        <v>80</v>
      </c>
      <c r="L8" s="127">
        <v>142</v>
      </c>
      <c r="M8" s="127">
        <v>226</v>
      </c>
      <c r="N8" s="127">
        <v>357</v>
      </c>
    </row>
    <row r="9" spans="1:14" ht="15" x14ac:dyDescent="0.25">
      <c r="A9" s="775">
        <v>4</v>
      </c>
      <c r="B9" s="930">
        <v>31</v>
      </c>
      <c r="C9" s="930">
        <v>44</v>
      </c>
      <c r="D9" s="930">
        <v>72</v>
      </c>
      <c r="E9" s="930">
        <v>137</v>
      </c>
      <c r="F9" s="930">
        <v>245</v>
      </c>
      <c r="G9" s="929"/>
      <c r="H9" s="929"/>
      <c r="I9" s="399" t="s">
        <v>51</v>
      </c>
      <c r="J9" s="127">
        <v>45</v>
      </c>
      <c r="K9" s="127">
        <v>66</v>
      </c>
      <c r="L9" s="127">
        <v>118</v>
      </c>
      <c r="M9" s="127">
        <v>188</v>
      </c>
      <c r="N9" s="127">
        <v>297</v>
      </c>
    </row>
    <row r="10" spans="1:14" ht="15" x14ac:dyDescent="0.25">
      <c r="A10" s="775">
        <v>5</v>
      </c>
      <c r="B10" s="930">
        <v>26</v>
      </c>
      <c r="C10" s="930">
        <v>35</v>
      </c>
      <c r="D10" s="930">
        <v>58</v>
      </c>
      <c r="E10" s="930">
        <v>103</v>
      </c>
      <c r="F10" s="930">
        <v>172</v>
      </c>
      <c r="G10" s="929"/>
      <c r="H10" s="929"/>
      <c r="I10" s="399" t="s">
        <v>52</v>
      </c>
      <c r="J10" s="127">
        <v>38</v>
      </c>
      <c r="K10" s="127">
        <v>56</v>
      </c>
      <c r="L10" s="127">
        <v>99</v>
      </c>
      <c r="M10" s="127">
        <v>157</v>
      </c>
      <c r="N10" s="127">
        <v>248</v>
      </c>
    </row>
    <row r="11" spans="1:14" ht="15" x14ac:dyDescent="0.25">
      <c r="A11" s="775">
        <v>6</v>
      </c>
      <c r="B11" s="930">
        <v>20</v>
      </c>
      <c r="C11" s="930">
        <v>28</v>
      </c>
      <c r="D11" s="930">
        <v>46</v>
      </c>
      <c r="E11" s="930">
        <v>75</v>
      </c>
      <c r="F11" s="930">
        <v>131</v>
      </c>
      <c r="G11" s="929"/>
      <c r="H11" s="929"/>
      <c r="I11" s="399" t="s">
        <v>53</v>
      </c>
      <c r="J11" s="127">
        <v>32</v>
      </c>
      <c r="K11" s="127">
        <v>47</v>
      </c>
      <c r="L11" s="127">
        <v>83</v>
      </c>
      <c r="M11" s="127">
        <v>131</v>
      </c>
      <c r="N11" s="127">
        <v>207</v>
      </c>
    </row>
    <row r="12" spans="1:14" ht="15" x14ac:dyDescent="0.25">
      <c r="A12" s="775">
        <v>7</v>
      </c>
      <c r="B12" s="930">
        <v>18</v>
      </c>
      <c r="C12" s="930">
        <v>24</v>
      </c>
      <c r="D12" s="930">
        <v>38</v>
      </c>
      <c r="E12" s="930">
        <v>58</v>
      </c>
      <c r="F12" s="930">
        <v>103</v>
      </c>
      <c r="G12" s="929"/>
      <c r="H12" s="929"/>
      <c r="I12" s="399" t="s">
        <v>54</v>
      </c>
      <c r="J12" s="127">
        <v>27</v>
      </c>
      <c r="K12" s="127">
        <v>40</v>
      </c>
      <c r="L12" s="127">
        <v>71</v>
      </c>
      <c r="M12" s="127">
        <v>113</v>
      </c>
      <c r="N12" s="127">
        <v>178</v>
      </c>
    </row>
    <row r="13" spans="1:14" ht="15" x14ac:dyDescent="0.25">
      <c r="A13" s="775" t="s">
        <v>650</v>
      </c>
      <c r="B13" s="937" t="s">
        <v>29</v>
      </c>
      <c r="C13" s="937" t="s">
        <v>29</v>
      </c>
      <c r="D13" s="936" t="s">
        <v>29</v>
      </c>
      <c r="E13" s="928" t="s">
        <v>29</v>
      </c>
      <c r="F13" s="928" t="s">
        <v>29</v>
      </c>
      <c r="G13" s="928"/>
      <c r="H13" s="928"/>
      <c r="I13" s="399" t="s">
        <v>55</v>
      </c>
      <c r="J13" s="127">
        <v>23</v>
      </c>
      <c r="K13" s="127">
        <v>34</v>
      </c>
      <c r="L13" s="127">
        <v>60</v>
      </c>
      <c r="M13" s="127">
        <v>95</v>
      </c>
      <c r="N13" s="127">
        <v>150</v>
      </c>
    </row>
    <row r="14" spans="1:14" ht="15" x14ac:dyDescent="0.25">
      <c r="A14" s="792"/>
      <c r="B14" s="441"/>
      <c r="C14" s="441"/>
      <c r="D14" s="935"/>
      <c r="E14" s="439"/>
      <c r="F14" s="439"/>
      <c r="G14" s="439"/>
      <c r="H14" s="439"/>
      <c r="I14" s="399" t="s">
        <v>56</v>
      </c>
      <c r="J14" s="40">
        <v>65</v>
      </c>
      <c r="K14" s="40">
        <v>95</v>
      </c>
      <c r="L14" s="127">
        <v>169</v>
      </c>
      <c r="M14" s="127">
        <v>269</v>
      </c>
      <c r="N14" s="127">
        <v>430</v>
      </c>
    </row>
    <row r="15" spans="1:14" ht="15.6" x14ac:dyDescent="0.3">
      <c r="A15" s="1186" t="s">
        <v>651</v>
      </c>
      <c r="B15" s="1187"/>
      <c r="C15" s="1187"/>
      <c r="D15" s="1187"/>
      <c r="E15" s="1187"/>
      <c r="F15" s="1187"/>
      <c r="G15" s="439"/>
      <c r="H15" s="439"/>
      <c r="I15" s="399" t="s">
        <v>57</v>
      </c>
      <c r="J15" s="127">
        <v>52</v>
      </c>
      <c r="K15" s="40">
        <v>77</v>
      </c>
      <c r="L15" s="127">
        <v>136</v>
      </c>
      <c r="M15" s="127">
        <v>216</v>
      </c>
      <c r="N15" s="127">
        <v>346</v>
      </c>
    </row>
    <row r="16" spans="1:14" ht="31.2" x14ac:dyDescent="0.3">
      <c r="A16" s="933" t="s">
        <v>63</v>
      </c>
      <c r="B16" s="932" t="s">
        <v>43</v>
      </c>
      <c r="C16" s="931" t="s">
        <v>44</v>
      </c>
      <c r="D16" s="931" t="s">
        <v>45</v>
      </c>
      <c r="E16" s="931" t="s">
        <v>46</v>
      </c>
      <c r="F16" s="931" t="s">
        <v>47</v>
      </c>
      <c r="G16" s="931"/>
      <c r="H16" s="934"/>
      <c r="I16" s="399" t="s">
        <v>58</v>
      </c>
      <c r="J16" s="127">
        <v>43</v>
      </c>
      <c r="K16" s="40">
        <v>63</v>
      </c>
      <c r="L16" s="127">
        <v>112</v>
      </c>
      <c r="M16" s="127">
        <v>178</v>
      </c>
      <c r="N16" s="127">
        <v>282</v>
      </c>
    </row>
    <row r="17" spans="1:14" ht="15" x14ac:dyDescent="0.25">
      <c r="A17" s="775">
        <v>1</v>
      </c>
      <c r="B17" s="930">
        <v>33</v>
      </c>
      <c r="C17" s="930">
        <v>48</v>
      </c>
      <c r="D17" s="930">
        <v>84</v>
      </c>
      <c r="E17" s="930">
        <v>167</v>
      </c>
      <c r="F17" s="930">
        <v>272</v>
      </c>
      <c r="G17" s="929"/>
      <c r="H17" s="929"/>
      <c r="I17" s="399" t="s">
        <v>59</v>
      </c>
      <c r="J17" s="127">
        <v>36</v>
      </c>
      <c r="K17" s="127">
        <v>53</v>
      </c>
      <c r="L17" s="127">
        <v>94</v>
      </c>
      <c r="M17" s="127">
        <v>149</v>
      </c>
      <c r="N17" s="127">
        <v>236</v>
      </c>
    </row>
    <row r="18" spans="1:14" ht="15" x14ac:dyDescent="0.25">
      <c r="A18" s="775">
        <v>2</v>
      </c>
      <c r="B18" s="930">
        <v>26</v>
      </c>
      <c r="C18" s="930">
        <v>40</v>
      </c>
      <c r="D18" s="930">
        <v>68</v>
      </c>
      <c r="E18" s="930">
        <v>128</v>
      </c>
      <c r="F18" s="930">
        <v>226</v>
      </c>
      <c r="G18" s="929"/>
      <c r="H18" s="929"/>
      <c r="I18" s="399" t="s">
        <v>60</v>
      </c>
      <c r="J18" s="127">
        <v>30</v>
      </c>
      <c r="K18" s="127">
        <v>44</v>
      </c>
      <c r="L18" s="127">
        <v>78</v>
      </c>
      <c r="M18" s="127">
        <v>124</v>
      </c>
      <c r="N18" s="127">
        <v>196</v>
      </c>
    </row>
    <row r="19" spans="1:14" ht="15" x14ac:dyDescent="0.25">
      <c r="A19" s="775">
        <v>3</v>
      </c>
      <c r="B19" s="930">
        <v>22</v>
      </c>
      <c r="C19" s="930">
        <v>32</v>
      </c>
      <c r="D19" s="930">
        <v>55</v>
      </c>
      <c r="E19" s="930">
        <v>103</v>
      </c>
      <c r="F19" s="930">
        <v>174</v>
      </c>
      <c r="G19" s="929"/>
      <c r="H19" s="929"/>
      <c r="I19" s="399" t="s">
        <v>61</v>
      </c>
      <c r="J19" s="127">
        <v>26</v>
      </c>
      <c r="K19" s="127">
        <v>38</v>
      </c>
      <c r="L19" s="127">
        <v>68</v>
      </c>
      <c r="M19" s="127">
        <v>108</v>
      </c>
      <c r="N19" s="127">
        <v>171</v>
      </c>
    </row>
    <row r="20" spans="1:14" ht="15" x14ac:dyDescent="0.25">
      <c r="A20" s="775">
        <v>4</v>
      </c>
      <c r="B20" s="930">
        <v>18</v>
      </c>
      <c r="C20" s="930">
        <v>25</v>
      </c>
      <c r="D20" s="930">
        <v>42</v>
      </c>
      <c r="E20" s="930">
        <v>79</v>
      </c>
      <c r="F20" s="930">
        <v>140</v>
      </c>
      <c r="G20" s="929"/>
      <c r="H20" s="929"/>
      <c r="I20" s="399" t="s">
        <v>62</v>
      </c>
      <c r="J20" s="127">
        <v>22</v>
      </c>
      <c r="K20" s="127">
        <v>32</v>
      </c>
      <c r="L20" s="127">
        <v>57</v>
      </c>
      <c r="M20" s="127">
        <v>90</v>
      </c>
      <c r="N20" s="127">
        <v>142</v>
      </c>
    </row>
    <row r="21" spans="1:14" ht="15" x14ac:dyDescent="0.25">
      <c r="A21" s="775">
        <v>5</v>
      </c>
      <c r="B21" s="930">
        <v>14</v>
      </c>
      <c r="C21" s="930">
        <v>20</v>
      </c>
      <c r="D21" s="930">
        <v>33</v>
      </c>
      <c r="E21" s="930">
        <v>59</v>
      </c>
      <c r="F21" s="930">
        <v>99</v>
      </c>
      <c r="G21" s="929"/>
      <c r="H21" s="929"/>
      <c r="I21" s="975"/>
    </row>
    <row r="22" spans="1:14" ht="15" x14ac:dyDescent="0.25">
      <c r="A22" s="775">
        <v>6</v>
      </c>
      <c r="B22" s="930">
        <v>11</v>
      </c>
      <c r="C22" s="930">
        <v>16</v>
      </c>
      <c r="D22" s="930">
        <v>26</v>
      </c>
      <c r="E22" s="930">
        <v>44</v>
      </c>
      <c r="F22" s="930">
        <v>76</v>
      </c>
      <c r="G22" s="929"/>
      <c r="H22" s="929"/>
      <c r="I22" s="975"/>
    </row>
    <row r="23" spans="1:14" ht="15.6" x14ac:dyDescent="0.3">
      <c r="A23" s="775">
        <v>7</v>
      </c>
      <c r="B23" s="930">
        <v>10</v>
      </c>
      <c r="C23" s="930">
        <v>14</v>
      </c>
      <c r="D23" s="930">
        <v>22</v>
      </c>
      <c r="E23" s="930">
        <v>34</v>
      </c>
      <c r="F23" s="930">
        <v>60</v>
      </c>
      <c r="G23" s="929"/>
      <c r="H23" s="929"/>
      <c r="I23" s="333"/>
      <c r="K23" s="434"/>
      <c r="L23" s="434" t="s">
        <v>155</v>
      </c>
      <c r="M23" s="434"/>
      <c r="N23" s="434"/>
    </row>
    <row r="24" spans="1:14" ht="15" x14ac:dyDescent="0.25">
      <c r="A24" s="775" t="s">
        <v>650</v>
      </c>
      <c r="B24" s="775" t="s">
        <v>29</v>
      </c>
      <c r="C24" s="775" t="s">
        <v>29</v>
      </c>
      <c r="D24" s="458" t="s">
        <v>29</v>
      </c>
      <c r="E24" s="458" t="s">
        <v>29</v>
      </c>
      <c r="F24" s="458" t="s">
        <v>29</v>
      </c>
      <c r="G24" s="928"/>
      <c r="H24" s="928"/>
      <c r="I24" s="976" t="s">
        <v>63</v>
      </c>
      <c r="J24" s="88" t="s">
        <v>43</v>
      </c>
      <c r="K24" s="88" t="s">
        <v>44</v>
      </c>
      <c r="L24" s="88" t="s">
        <v>45</v>
      </c>
      <c r="M24" s="88" t="s">
        <v>46</v>
      </c>
      <c r="N24" s="88" t="s">
        <v>47</v>
      </c>
    </row>
    <row r="25" spans="1:14" ht="15" x14ac:dyDescent="0.25">
      <c r="A25" s="792"/>
      <c r="B25" s="441"/>
      <c r="C25" s="441"/>
      <c r="D25" s="439"/>
      <c r="E25" s="439"/>
      <c r="F25" s="439"/>
      <c r="G25" s="439"/>
      <c r="H25" s="439"/>
      <c r="I25" s="399" t="s">
        <v>48</v>
      </c>
      <c r="J25" s="40">
        <v>44</v>
      </c>
      <c r="K25" s="40">
        <v>87</v>
      </c>
      <c r="L25" s="40">
        <v>144</v>
      </c>
      <c r="M25" s="40">
        <v>230</v>
      </c>
      <c r="N25" s="40">
        <v>360</v>
      </c>
    </row>
    <row r="26" spans="1:14" ht="15" x14ac:dyDescent="0.25">
      <c r="G26" s="19"/>
      <c r="H26" s="19"/>
      <c r="I26" s="399" t="s">
        <v>49</v>
      </c>
      <c r="J26" s="40">
        <v>39</v>
      </c>
      <c r="K26" s="40">
        <v>58</v>
      </c>
      <c r="L26" s="127">
        <v>102</v>
      </c>
      <c r="M26" s="127">
        <v>163</v>
      </c>
      <c r="N26" s="127">
        <v>256</v>
      </c>
    </row>
    <row r="27" spans="1:14" ht="15" x14ac:dyDescent="0.25">
      <c r="G27" s="1"/>
      <c r="H27" s="1"/>
      <c r="I27" s="399" t="s">
        <v>50</v>
      </c>
      <c r="J27" s="127">
        <v>31</v>
      </c>
      <c r="K27" s="40">
        <v>46</v>
      </c>
      <c r="L27" s="127">
        <v>82</v>
      </c>
      <c r="M27" s="127">
        <v>130</v>
      </c>
      <c r="N27" s="127">
        <v>205</v>
      </c>
    </row>
    <row r="28" spans="1:14" ht="15.6" x14ac:dyDescent="0.3">
      <c r="A28" s="977" t="s">
        <v>679</v>
      </c>
      <c r="B28" s="977"/>
      <c r="C28" s="977"/>
      <c r="D28" s="978"/>
      <c r="G28" s="31"/>
      <c r="H28" s="31"/>
      <c r="I28" s="399" t="s">
        <v>51</v>
      </c>
      <c r="J28" s="127">
        <v>26</v>
      </c>
      <c r="K28" s="127">
        <v>38</v>
      </c>
      <c r="L28" s="127">
        <v>68</v>
      </c>
      <c r="M28" s="127">
        <v>108</v>
      </c>
      <c r="N28" s="127">
        <v>171</v>
      </c>
    </row>
    <row r="29" spans="1:14" ht="15" x14ac:dyDescent="0.25">
      <c r="A29" s="792" t="s">
        <v>649</v>
      </c>
      <c r="B29" s="441"/>
      <c r="C29" s="441"/>
      <c r="D29" s="439"/>
      <c r="E29" s="439"/>
      <c r="F29" s="867">
        <v>3</v>
      </c>
      <c r="G29" s="31"/>
      <c r="H29" s="31"/>
      <c r="I29" s="399" t="s">
        <v>52</v>
      </c>
      <c r="J29" s="127">
        <v>22</v>
      </c>
      <c r="K29" s="127">
        <v>32</v>
      </c>
      <c r="L29" s="127">
        <v>57</v>
      </c>
      <c r="M29" s="127">
        <v>90</v>
      </c>
      <c r="N29" s="127">
        <v>143</v>
      </c>
    </row>
    <row r="30" spans="1:14" ht="15" x14ac:dyDescent="0.25">
      <c r="A30" s="792" t="s">
        <v>648</v>
      </c>
      <c r="B30" s="441"/>
      <c r="C30" s="441"/>
      <c r="D30" s="439"/>
      <c r="E30" s="439"/>
      <c r="F30" s="857">
        <v>6</v>
      </c>
      <c r="G30" s="31"/>
      <c r="H30" s="31"/>
      <c r="I30" s="399" t="s">
        <v>53</v>
      </c>
      <c r="J30" s="127">
        <v>18</v>
      </c>
      <c r="K30" s="127">
        <v>27</v>
      </c>
      <c r="L30" s="127">
        <v>48</v>
      </c>
      <c r="M30" s="127">
        <v>75</v>
      </c>
      <c r="N30" s="127">
        <v>119</v>
      </c>
    </row>
    <row r="31" spans="1:14" ht="15" x14ac:dyDescent="0.25">
      <c r="A31" s="792" t="s">
        <v>647</v>
      </c>
      <c r="B31" s="441"/>
      <c r="C31" s="441"/>
      <c r="D31" s="439"/>
      <c r="E31" s="439"/>
      <c r="F31" s="859">
        <v>22</v>
      </c>
      <c r="G31" s="31"/>
      <c r="H31" s="31"/>
      <c r="I31" s="399" t="s">
        <v>54</v>
      </c>
      <c r="J31" s="127">
        <v>16</v>
      </c>
      <c r="K31" s="127">
        <v>23</v>
      </c>
      <c r="L31" s="127">
        <v>41</v>
      </c>
      <c r="M31" s="127">
        <v>65</v>
      </c>
      <c r="N31" s="127">
        <v>102</v>
      </c>
    </row>
    <row r="32" spans="1:14" ht="15" x14ac:dyDescent="0.25">
      <c r="G32" s="31"/>
      <c r="H32" s="31"/>
      <c r="I32" s="399" t="s">
        <v>55</v>
      </c>
      <c r="J32" s="127">
        <v>14</v>
      </c>
      <c r="K32" s="127">
        <v>20</v>
      </c>
      <c r="L32" s="127">
        <v>35</v>
      </c>
      <c r="M32" s="127">
        <v>55</v>
      </c>
      <c r="N32" s="127">
        <v>86</v>
      </c>
    </row>
    <row r="33" spans="7:14" ht="15" x14ac:dyDescent="0.25">
      <c r="G33" s="31"/>
      <c r="H33" s="31"/>
      <c r="I33" s="399" t="s">
        <v>56</v>
      </c>
      <c r="J33" s="40">
        <v>37</v>
      </c>
      <c r="K33" s="40">
        <v>55</v>
      </c>
      <c r="L33" s="127">
        <v>97</v>
      </c>
      <c r="M33" s="127">
        <v>155</v>
      </c>
      <c r="N33" s="127">
        <v>247</v>
      </c>
    </row>
    <row r="34" spans="7:14" ht="15" x14ac:dyDescent="0.25">
      <c r="G34" s="31"/>
      <c r="H34" s="31"/>
      <c r="I34" s="399" t="s">
        <v>57</v>
      </c>
      <c r="J34" s="127">
        <v>30</v>
      </c>
      <c r="K34" s="40">
        <v>44</v>
      </c>
      <c r="L34" s="127">
        <v>78</v>
      </c>
      <c r="M34" s="127">
        <v>124</v>
      </c>
      <c r="N34" s="127">
        <v>199</v>
      </c>
    </row>
    <row r="35" spans="7:14" ht="15" x14ac:dyDescent="0.25">
      <c r="G35" s="31"/>
      <c r="H35" s="31"/>
      <c r="I35" s="399" t="s">
        <v>58</v>
      </c>
      <c r="J35" s="127">
        <v>25</v>
      </c>
      <c r="K35" s="40">
        <v>36</v>
      </c>
      <c r="L35" s="127">
        <v>64</v>
      </c>
      <c r="M35" s="127">
        <v>102</v>
      </c>
      <c r="N35" s="127">
        <v>162</v>
      </c>
    </row>
    <row r="36" spans="7:14" ht="15" x14ac:dyDescent="0.25">
      <c r="G36" s="31"/>
      <c r="H36" s="31"/>
      <c r="I36" s="399" t="s">
        <v>59</v>
      </c>
      <c r="J36" s="127">
        <v>21</v>
      </c>
      <c r="K36" s="127">
        <v>30</v>
      </c>
      <c r="L36" s="127">
        <v>54</v>
      </c>
      <c r="M36" s="127">
        <v>86</v>
      </c>
      <c r="N36" s="127">
        <v>136</v>
      </c>
    </row>
    <row r="37" spans="7:14" ht="15" x14ac:dyDescent="0.25">
      <c r="G37" s="31"/>
      <c r="H37" s="31"/>
      <c r="I37" s="399" t="s">
        <v>60</v>
      </c>
      <c r="J37" s="127">
        <v>17</v>
      </c>
      <c r="K37" s="127">
        <v>25</v>
      </c>
      <c r="L37" s="127">
        <v>45</v>
      </c>
      <c r="M37" s="127">
        <v>71</v>
      </c>
      <c r="N37" s="127">
        <v>113</v>
      </c>
    </row>
    <row r="38" spans="7:14" ht="15" x14ac:dyDescent="0.25">
      <c r="G38" s="31"/>
      <c r="H38" s="31"/>
      <c r="I38" s="399" t="s">
        <v>61</v>
      </c>
      <c r="J38" s="127">
        <v>15</v>
      </c>
      <c r="K38" s="127">
        <v>22</v>
      </c>
      <c r="L38" s="127">
        <v>39</v>
      </c>
      <c r="M38" s="127">
        <v>62</v>
      </c>
      <c r="N38" s="127">
        <v>98</v>
      </c>
    </row>
    <row r="39" spans="7:14" ht="15" x14ac:dyDescent="0.25">
      <c r="G39" s="31"/>
      <c r="H39" s="31"/>
      <c r="I39" s="399" t="s">
        <v>62</v>
      </c>
      <c r="J39" s="127">
        <v>13</v>
      </c>
      <c r="K39" s="127">
        <v>18</v>
      </c>
      <c r="L39" s="127">
        <v>33</v>
      </c>
      <c r="M39" s="127">
        <v>52</v>
      </c>
      <c r="N39" s="127">
        <v>82</v>
      </c>
    </row>
    <row r="40" spans="7:14" ht="15" x14ac:dyDescent="0.25">
      <c r="G40" s="31"/>
      <c r="H40" s="31"/>
    </row>
    <row r="41" spans="7:14" ht="15" x14ac:dyDescent="0.25">
      <c r="G41" s="31"/>
      <c r="H41" s="31"/>
    </row>
    <row r="42" spans="7:14" ht="15" x14ac:dyDescent="0.25">
      <c r="G42" s="31"/>
      <c r="H42" s="31"/>
    </row>
  </sheetData>
  <mergeCells count="3">
    <mergeCell ref="A4:F4"/>
    <mergeCell ref="A15:F15"/>
    <mergeCell ref="I4:N4"/>
  </mergeCells>
  <pageMargins left="0.7" right="0.7" top="0.75" bottom="0.75" header="0.3" footer="0.3"/>
  <pageSetup orientation="portrait" horizontalDpi="4294967295" verticalDpi="4294967295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01"/>
  <sheetViews>
    <sheetView workbookViewId="0">
      <selection activeCell="L15" sqref="L15"/>
    </sheetView>
  </sheetViews>
  <sheetFormatPr defaultColWidth="9.6640625" defaultRowHeight="15" x14ac:dyDescent="0.25"/>
  <cols>
    <col min="1" max="1" width="10.77734375" style="474" customWidth="1"/>
    <col min="2" max="2" width="11.109375" style="474" customWidth="1"/>
    <col min="3" max="3" width="14.6640625" style="474" customWidth="1"/>
    <col min="4" max="4" width="38.6640625" style="474" customWidth="1"/>
    <col min="5" max="5" width="15.21875" style="993" customWidth="1"/>
    <col min="6" max="6" width="22.6640625" style="474" customWidth="1"/>
    <col min="7" max="16384" width="9.6640625" style="474"/>
  </cols>
  <sheetData>
    <row r="1" spans="1:10" ht="15.6" x14ac:dyDescent="0.3">
      <c r="A1" s="472" t="s">
        <v>646</v>
      </c>
      <c r="B1" s="521"/>
      <c r="C1" s="521"/>
      <c r="D1" s="521"/>
      <c r="E1" s="1090" t="s">
        <v>166</v>
      </c>
      <c r="F1" s="1053"/>
      <c r="G1" s="1051" t="s">
        <v>685</v>
      </c>
      <c r="H1" s="1053"/>
      <c r="I1" s="947" t="s">
        <v>716</v>
      </c>
      <c r="J1" s="483" t="s">
        <v>721</v>
      </c>
    </row>
    <row r="2" spans="1:10" x14ac:dyDescent="0.25">
      <c r="E2" s="1091" t="s">
        <v>706</v>
      </c>
      <c r="F2" s="1064"/>
      <c r="G2" s="1071" t="s">
        <v>713</v>
      </c>
    </row>
    <row r="3" spans="1:10" ht="15.6" x14ac:dyDescent="0.3">
      <c r="A3" s="856" t="s">
        <v>645</v>
      </c>
      <c r="B3" s="855"/>
      <c r="E3" s="993">
        <v>0.41</v>
      </c>
    </row>
    <row r="6" spans="1:10" ht="15.6" x14ac:dyDescent="0.3">
      <c r="A6" s="26" t="s">
        <v>64</v>
      </c>
    </row>
    <row r="7" spans="1:10" x14ac:dyDescent="0.25">
      <c r="B7" s="27" t="s">
        <v>623</v>
      </c>
      <c r="E7" s="987">
        <v>2.4E-2</v>
      </c>
    </row>
    <row r="8" spans="1:10" x14ac:dyDescent="0.25">
      <c r="B8" s="27" t="s">
        <v>692</v>
      </c>
      <c r="E8" s="988">
        <v>24</v>
      </c>
    </row>
    <row r="9" spans="1:10" x14ac:dyDescent="0.25">
      <c r="B9" s="27"/>
    </row>
    <row r="10" spans="1:10" x14ac:dyDescent="0.25">
      <c r="B10" s="27"/>
    </row>
    <row r="11" spans="1:10" ht="15.6" x14ac:dyDescent="0.3">
      <c r="A11" s="985" t="s">
        <v>644</v>
      </c>
      <c r="B11" s="986"/>
      <c r="C11" s="922"/>
    </row>
    <row r="12" spans="1:10" x14ac:dyDescent="0.25">
      <c r="A12" s="986"/>
      <c r="B12" s="986" t="s">
        <v>693</v>
      </c>
      <c r="C12" s="922"/>
      <c r="E12" s="994">
        <v>31</v>
      </c>
    </row>
    <row r="13" spans="1:10" x14ac:dyDescent="0.25">
      <c r="A13" s="924"/>
      <c r="B13" s="924" t="s">
        <v>694</v>
      </c>
      <c r="C13" s="922"/>
      <c r="E13" s="993">
        <v>0.31</v>
      </c>
    </row>
    <row r="16" spans="1:10" ht="15.6" x14ac:dyDescent="0.3">
      <c r="A16" s="553" t="s">
        <v>643</v>
      </c>
      <c r="B16" s="441"/>
      <c r="C16" s="441"/>
      <c r="D16" s="441"/>
      <c r="E16" s="863"/>
    </row>
    <row r="17" spans="1:5" x14ac:dyDescent="0.25">
      <c r="A17" s="441"/>
      <c r="B17" s="441" t="s">
        <v>567</v>
      </c>
      <c r="C17" s="441"/>
      <c r="D17" s="441"/>
      <c r="E17" s="863"/>
    </row>
    <row r="18" spans="1:5" x14ac:dyDescent="0.25">
      <c r="A18" s="441"/>
      <c r="C18" s="441" t="s">
        <v>642</v>
      </c>
      <c r="D18" s="441"/>
      <c r="E18" s="995">
        <v>65</v>
      </c>
    </row>
    <row r="19" spans="1:5" x14ac:dyDescent="0.25">
      <c r="A19" s="441"/>
      <c r="C19" s="441" t="s">
        <v>641</v>
      </c>
      <c r="D19" s="441"/>
      <c r="E19" s="857">
        <v>65</v>
      </c>
    </row>
    <row r="20" spans="1:5" x14ac:dyDescent="0.25">
      <c r="A20" s="441"/>
      <c r="C20" s="441" t="s">
        <v>640</v>
      </c>
      <c r="D20" s="441"/>
      <c r="E20" s="859">
        <v>95</v>
      </c>
    </row>
    <row r="21" spans="1:5" x14ac:dyDescent="0.25">
      <c r="A21" s="441"/>
      <c r="C21" s="441" t="s">
        <v>639</v>
      </c>
      <c r="D21" s="441"/>
      <c r="E21" s="857">
        <v>65</v>
      </c>
    </row>
    <row r="24" spans="1:5" ht="15.6" x14ac:dyDescent="0.3">
      <c r="A24" s="26" t="s">
        <v>65</v>
      </c>
    </row>
    <row r="25" spans="1:5" x14ac:dyDescent="0.25">
      <c r="B25" s="27" t="s">
        <v>66</v>
      </c>
      <c r="E25" s="988">
        <v>5200</v>
      </c>
    </row>
    <row r="26" spans="1:5" x14ac:dyDescent="0.25">
      <c r="B26" s="27" t="s">
        <v>67</v>
      </c>
      <c r="E26" s="988">
        <v>1850</v>
      </c>
    </row>
    <row r="27" spans="1:5" x14ac:dyDescent="0.25">
      <c r="B27" s="27" t="s">
        <v>68</v>
      </c>
      <c r="E27" s="988">
        <v>22850</v>
      </c>
    </row>
    <row r="28" spans="1:5" x14ac:dyDescent="0.25">
      <c r="B28" s="91" t="s">
        <v>69</v>
      </c>
      <c r="C28" s="801"/>
      <c r="D28" s="801"/>
      <c r="E28" s="988">
        <v>11500</v>
      </c>
    </row>
    <row r="29" spans="1:5" ht="15.6" x14ac:dyDescent="0.3">
      <c r="B29" s="276" t="s">
        <v>70</v>
      </c>
      <c r="E29" s="996"/>
    </row>
    <row r="30" spans="1:5" x14ac:dyDescent="0.25">
      <c r="B30" s="277" t="s">
        <v>71</v>
      </c>
      <c r="E30" s="989"/>
    </row>
    <row r="31" spans="1:5" x14ac:dyDescent="0.25">
      <c r="B31" s="27" t="s">
        <v>72</v>
      </c>
      <c r="E31" s="988">
        <v>2750</v>
      </c>
    </row>
    <row r="32" spans="1:5" x14ac:dyDescent="0.25">
      <c r="B32" s="27" t="s">
        <v>73</v>
      </c>
      <c r="E32" s="988">
        <v>5600</v>
      </c>
    </row>
    <row r="33" spans="2:5" x14ac:dyDescent="0.25">
      <c r="B33" s="27" t="s">
        <v>74</v>
      </c>
      <c r="E33" s="988">
        <v>8400</v>
      </c>
    </row>
    <row r="34" spans="2:5" x14ac:dyDescent="0.25">
      <c r="B34" s="27" t="s">
        <v>75</v>
      </c>
      <c r="E34" s="988">
        <v>11200</v>
      </c>
    </row>
    <row r="35" spans="2:5" x14ac:dyDescent="0.25">
      <c r="B35" s="27" t="s">
        <v>76</v>
      </c>
      <c r="E35" s="988">
        <v>14050</v>
      </c>
    </row>
    <row r="36" spans="2:5" x14ac:dyDescent="0.25">
      <c r="B36" s="27" t="s">
        <v>77</v>
      </c>
      <c r="E36" s="988">
        <v>16900</v>
      </c>
    </row>
    <row r="37" spans="2:5" x14ac:dyDescent="0.25">
      <c r="B37" s="27" t="s">
        <v>78</v>
      </c>
      <c r="E37" s="988">
        <v>19550</v>
      </c>
    </row>
    <row r="38" spans="2:5" x14ac:dyDescent="0.25">
      <c r="B38" s="27" t="s">
        <v>79</v>
      </c>
      <c r="E38" s="988">
        <v>22550</v>
      </c>
    </row>
    <row r="39" spans="2:5" x14ac:dyDescent="0.25">
      <c r="B39" s="27" t="s">
        <v>80</v>
      </c>
      <c r="E39" s="988">
        <v>25500</v>
      </c>
    </row>
    <row r="40" spans="2:5" x14ac:dyDescent="0.25">
      <c r="B40" s="27" t="s">
        <v>81</v>
      </c>
      <c r="E40" s="988">
        <v>28050</v>
      </c>
    </row>
    <row r="41" spans="2:5" x14ac:dyDescent="0.25">
      <c r="B41" s="27" t="s">
        <v>82</v>
      </c>
      <c r="E41" s="988">
        <v>36350</v>
      </c>
    </row>
    <row r="42" spans="2:5" x14ac:dyDescent="0.25">
      <c r="B42" s="27" t="s">
        <v>83</v>
      </c>
      <c r="E42" s="988">
        <v>44650</v>
      </c>
    </row>
    <row r="43" spans="2:5" x14ac:dyDescent="0.25">
      <c r="B43" s="27" t="s">
        <v>84</v>
      </c>
      <c r="E43" s="988">
        <v>53450</v>
      </c>
    </row>
    <row r="44" spans="2:5" x14ac:dyDescent="0.25">
      <c r="B44" s="27" t="s">
        <v>85</v>
      </c>
      <c r="E44" s="988">
        <v>61850</v>
      </c>
    </row>
    <row r="46" spans="2:5" ht="15.6" x14ac:dyDescent="0.3">
      <c r="B46" s="26" t="s">
        <v>86</v>
      </c>
    </row>
    <row r="47" spans="2:5" x14ac:dyDescent="0.25">
      <c r="B47" s="27" t="s">
        <v>87</v>
      </c>
      <c r="E47" s="988">
        <v>420</v>
      </c>
    </row>
    <row r="48" spans="2:5" x14ac:dyDescent="0.25">
      <c r="B48" s="27" t="s">
        <v>68</v>
      </c>
      <c r="E48" s="988">
        <v>1600</v>
      </c>
    </row>
    <row r="49" spans="1:5" x14ac:dyDescent="0.25">
      <c r="B49" s="27" t="s">
        <v>695</v>
      </c>
      <c r="E49" s="988">
        <v>900</v>
      </c>
    </row>
    <row r="51" spans="1:5" ht="15.6" x14ac:dyDescent="0.3">
      <c r="B51" s="26" t="s">
        <v>189</v>
      </c>
    </row>
    <row r="52" spans="1:5" x14ac:dyDescent="0.25">
      <c r="B52" s="6" t="s">
        <v>190</v>
      </c>
      <c r="E52" s="989" t="s">
        <v>191</v>
      </c>
    </row>
    <row r="53" spans="1:5" x14ac:dyDescent="0.25">
      <c r="B53" s="6" t="s">
        <v>192</v>
      </c>
      <c r="E53" s="989" t="s">
        <v>191</v>
      </c>
    </row>
    <row r="54" spans="1:5" x14ac:dyDescent="0.25">
      <c r="B54" s="6" t="s">
        <v>193</v>
      </c>
      <c r="E54" s="989" t="s">
        <v>191</v>
      </c>
    </row>
    <row r="56" spans="1:5" ht="15.6" x14ac:dyDescent="0.3">
      <c r="B56" s="26" t="s">
        <v>194</v>
      </c>
    </row>
    <row r="57" spans="1:5" x14ac:dyDescent="0.25">
      <c r="B57" s="6" t="s">
        <v>195</v>
      </c>
      <c r="E57" s="989" t="s">
        <v>191</v>
      </c>
    </row>
    <row r="58" spans="1:5" x14ac:dyDescent="0.25">
      <c r="B58" s="6" t="s">
        <v>196</v>
      </c>
      <c r="E58" s="989" t="s">
        <v>191</v>
      </c>
    </row>
    <row r="59" spans="1:5" x14ac:dyDescent="0.25">
      <c r="B59" s="6" t="s">
        <v>197</v>
      </c>
      <c r="E59" s="989" t="s">
        <v>191</v>
      </c>
    </row>
    <row r="62" spans="1:5" ht="15.6" x14ac:dyDescent="0.3">
      <c r="A62" s="553" t="s">
        <v>638</v>
      </c>
      <c r="B62" s="553"/>
      <c r="C62" s="441"/>
      <c r="D62" s="441"/>
      <c r="E62" s="857"/>
    </row>
    <row r="63" spans="1:5" x14ac:dyDescent="0.25">
      <c r="A63" s="441"/>
      <c r="B63" s="441" t="s">
        <v>567</v>
      </c>
      <c r="C63" s="441"/>
      <c r="D63" s="441"/>
      <c r="E63" s="857"/>
    </row>
    <row r="64" spans="1:5" x14ac:dyDescent="0.25">
      <c r="A64" s="441"/>
      <c r="C64" s="441" t="s">
        <v>696</v>
      </c>
      <c r="D64" s="441"/>
      <c r="E64" s="997">
        <v>40</v>
      </c>
    </row>
    <row r="65" spans="1:5" x14ac:dyDescent="0.25">
      <c r="A65" s="441"/>
      <c r="C65" s="441" t="s">
        <v>697</v>
      </c>
      <c r="D65" s="441"/>
      <c r="E65" s="857">
        <v>950</v>
      </c>
    </row>
    <row r="68" spans="1:5" ht="15.6" x14ac:dyDescent="0.3">
      <c r="A68" s="927" t="s">
        <v>637</v>
      </c>
      <c r="B68" s="923"/>
    </row>
    <row r="69" spans="1:5" x14ac:dyDescent="0.25">
      <c r="A69" s="924"/>
      <c r="B69" s="923" t="s">
        <v>636</v>
      </c>
    </row>
    <row r="70" spans="1:5" x14ac:dyDescent="0.25">
      <c r="A70" s="924"/>
      <c r="B70" s="924"/>
      <c r="C70" s="922" t="s">
        <v>635</v>
      </c>
      <c r="E70" s="994">
        <v>200</v>
      </c>
    </row>
    <row r="71" spans="1:5" x14ac:dyDescent="0.25">
      <c r="A71" s="924"/>
      <c r="C71" s="923" t="s">
        <v>634</v>
      </c>
      <c r="E71" s="994">
        <v>500</v>
      </c>
    </row>
    <row r="72" spans="1:5" x14ac:dyDescent="0.25">
      <c r="A72" s="924"/>
      <c r="C72" s="926" t="s">
        <v>633</v>
      </c>
      <c r="E72" s="994">
        <v>600</v>
      </c>
    </row>
    <row r="73" spans="1:5" x14ac:dyDescent="0.25">
      <c r="A73" s="924"/>
      <c r="C73" s="925" t="s">
        <v>632</v>
      </c>
      <c r="E73" s="994">
        <v>700</v>
      </c>
    </row>
    <row r="74" spans="1:5" x14ac:dyDescent="0.25">
      <c r="A74" s="924"/>
      <c r="C74" s="924" t="s">
        <v>631</v>
      </c>
      <c r="E74" s="994">
        <v>800</v>
      </c>
    </row>
    <row r="75" spans="1:5" x14ac:dyDescent="0.25">
      <c r="A75" s="924"/>
      <c r="C75" s="924" t="s">
        <v>630</v>
      </c>
      <c r="E75" s="994">
        <v>900</v>
      </c>
    </row>
    <row r="76" spans="1:5" x14ac:dyDescent="0.25">
      <c r="A76" s="924"/>
      <c r="B76" s="923" t="s">
        <v>629</v>
      </c>
    </row>
    <row r="77" spans="1:5" x14ac:dyDescent="0.25">
      <c r="A77" s="922"/>
      <c r="C77" s="474" t="s">
        <v>628</v>
      </c>
      <c r="E77" s="994">
        <v>1000</v>
      </c>
    </row>
    <row r="80" spans="1:5" ht="15.6" x14ac:dyDescent="0.3">
      <c r="A80" s="553" t="s">
        <v>627</v>
      </c>
      <c r="B80" s="553"/>
      <c r="C80" s="553"/>
      <c r="D80" s="553"/>
      <c r="E80" s="857">
        <v>50</v>
      </c>
    </row>
    <row r="83" spans="1:5" ht="15.6" x14ac:dyDescent="0.3">
      <c r="A83" s="483" t="s">
        <v>626</v>
      </c>
      <c r="B83" s="483"/>
      <c r="C83" s="483"/>
      <c r="D83" s="483"/>
      <c r="E83" s="993">
        <v>0.41</v>
      </c>
    </row>
    <row r="86" spans="1:5" ht="15.6" x14ac:dyDescent="0.3">
      <c r="A86" s="553" t="s">
        <v>625</v>
      </c>
      <c r="B86" s="553"/>
      <c r="C86" s="441"/>
      <c r="D86" s="441"/>
      <c r="E86" s="863">
        <v>395</v>
      </c>
    </row>
    <row r="89" spans="1:5" ht="15.6" x14ac:dyDescent="0.3">
      <c r="A89" s="483" t="s">
        <v>624</v>
      </c>
      <c r="B89" s="483"/>
      <c r="C89" s="483"/>
      <c r="D89" s="483"/>
    </row>
    <row r="90" spans="1:5" x14ac:dyDescent="0.25">
      <c r="B90" s="474" t="s">
        <v>623</v>
      </c>
      <c r="E90" s="993">
        <v>8.9999999999999993E-3</v>
      </c>
    </row>
    <row r="91" spans="1:5" x14ac:dyDescent="0.25">
      <c r="B91" s="474" t="s">
        <v>622</v>
      </c>
      <c r="E91" s="994">
        <v>45</v>
      </c>
    </row>
    <row r="94" spans="1:5" ht="15.6" x14ac:dyDescent="0.3">
      <c r="A94" s="553" t="s">
        <v>621</v>
      </c>
      <c r="B94" s="875"/>
      <c r="C94" s="553"/>
      <c r="D94" s="441"/>
      <c r="E94" s="867"/>
    </row>
    <row r="95" spans="1:5" x14ac:dyDescent="0.25">
      <c r="A95" s="441"/>
      <c r="B95" s="441" t="s">
        <v>691</v>
      </c>
      <c r="C95" s="441"/>
      <c r="D95" s="441"/>
      <c r="E95" s="863">
        <v>0.41</v>
      </c>
    </row>
    <row r="96" spans="1:5" x14ac:dyDescent="0.25">
      <c r="A96" s="441"/>
      <c r="B96" s="441" t="s">
        <v>620</v>
      </c>
      <c r="C96" s="441"/>
      <c r="D96" s="441"/>
      <c r="E96" s="863">
        <v>12.3</v>
      </c>
    </row>
    <row r="99" spans="1:5" ht="15.6" x14ac:dyDescent="0.3">
      <c r="A99" s="553" t="s">
        <v>619</v>
      </c>
      <c r="B99" s="553"/>
      <c r="C99" s="553"/>
      <c r="D99" s="441"/>
      <c r="E99" s="857">
        <v>395</v>
      </c>
    </row>
    <row r="102" spans="1:5" ht="15.6" x14ac:dyDescent="0.3">
      <c r="A102" s="553" t="s">
        <v>618</v>
      </c>
      <c r="B102" s="553"/>
      <c r="C102" s="553"/>
      <c r="D102" s="441"/>
      <c r="E102" s="857">
        <v>11250</v>
      </c>
    </row>
    <row r="105" spans="1:5" ht="15.6" x14ac:dyDescent="0.3">
      <c r="A105" s="553" t="s">
        <v>617</v>
      </c>
      <c r="B105" s="553"/>
      <c r="C105" s="441"/>
      <c r="D105" s="441"/>
    </row>
    <row r="106" spans="1:5" x14ac:dyDescent="0.25">
      <c r="A106" s="441"/>
      <c r="B106" s="441" t="s">
        <v>616</v>
      </c>
      <c r="C106" s="441"/>
      <c r="D106" s="441"/>
      <c r="E106" s="857">
        <v>112000</v>
      </c>
    </row>
    <row r="107" spans="1:5" x14ac:dyDescent="0.25">
      <c r="A107" s="441"/>
      <c r="B107" s="441" t="s">
        <v>615</v>
      </c>
      <c r="C107" s="441"/>
      <c r="D107" s="441"/>
      <c r="E107" s="863">
        <v>56000</v>
      </c>
    </row>
    <row r="108" spans="1:5" x14ac:dyDescent="0.25">
      <c r="A108" s="441"/>
      <c r="B108" s="441" t="s">
        <v>614</v>
      </c>
      <c r="C108" s="441"/>
      <c r="D108" s="441"/>
      <c r="E108" s="863">
        <v>56000</v>
      </c>
    </row>
    <row r="111" spans="1:5" ht="15.6" x14ac:dyDescent="0.3">
      <c r="A111" s="553" t="s">
        <v>688</v>
      </c>
      <c r="B111" s="553"/>
      <c r="C111" s="441"/>
      <c r="D111" s="441"/>
      <c r="E111" s="857"/>
    </row>
    <row r="112" spans="1:5" x14ac:dyDescent="0.25">
      <c r="A112" s="441"/>
      <c r="B112" s="441" t="s">
        <v>689</v>
      </c>
      <c r="D112" s="441"/>
      <c r="E112" s="997">
        <v>40</v>
      </c>
    </row>
    <row r="113" spans="1:5" x14ac:dyDescent="0.25">
      <c r="A113" s="441"/>
      <c r="B113" s="441" t="s">
        <v>690</v>
      </c>
      <c r="D113" s="441"/>
      <c r="E113" s="863">
        <v>950</v>
      </c>
    </row>
    <row r="116" spans="1:5" ht="15.6" x14ac:dyDescent="0.3">
      <c r="A116" s="553" t="s">
        <v>613</v>
      </c>
      <c r="B116" s="553"/>
      <c r="C116" s="441"/>
      <c r="D116" s="441"/>
      <c r="E116" s="863">
        <v>565</v>
      </c>
    </row>
    <row r="119" spans="1:5" ht="15.6" x14ac:dyDescent="0.3">
      <c r="A119" s="553" t="s">
        <v>612</v>
      </c>
      <c r="B119" s="441"/>
      <c r="C119" s="441"/>
      <c r="D119" s="441"/>
      <c r="E119" s="857">
        <v>63</v>
      </c>
    </row>
    <row r="122" spans="1:5" ht="18" x14ac:dyDescent="0.3">
      <c r="A122" s="553" t="s">
        <v>611</v>
      </c>
      <c r="B122" s="553"/>
      <c r="C122" s="441"/>
      <c r="D122" s="441"/>
      <c r="E122" s="857"/>
    </row>
    <row r="123" spans="1:5" x14ac:dyDescent="0.25">
      <c r="A123" s="441"/>
      <c r="B123" s="441" t="s">
        <v>698</v>
      </c>
      <c r="C123" s="441"/>
      <c r="D123" s="441"/>
      <c r="E123" s="857">
        <v>1125</v>
      </c>
    </row>
    <row r="124" spans="1:5" x14ac:dyDescent="0.25">
      <c r="A124" s="441"/>
      <c r="B124" s="441" t="s">
        <v>610</v>
      </c>
      <c r="C124" s="441"/>
      <c r="D124" s="441"/>
      <c r="E124" s="857">
        <v>350</v>
      </c>
    </row>
    <row r="125" spans="1:5" x14ac:dyDescent="0.25">
      <c r="A125" s="441"/>
      <c r="B125" s="441" t="s">
        <v>590</v>
      </c>
      <c r="C125" s="441"/>
      <c r="D125" s="441"/>
      <c r="E125" s="857">
        <v>1325</v>
      </c>
    </row>
    <row r="126" spans="1:5" x14ac:dyDescent="0.25">
      <c r="A126" s="441"/>
      <c r="B126" s="441" t="s">
        <v>609</v>
      </c>
      <c r="C126" s="441"/>
      <c r="D126" s="441"/>
      <c r="E126" s="863">
        <v>350</v>
      </c>
    </row>
    <row r="127" spans="1:5" x14ac:dyDescent="0.25">
      <c r="A127" s="441"/>
      <c r="B127" s="441" t="s">
        <v>608</v>
      </c>
      <c r="C127" s="441"/>
      <c r="D127" s="441"/>
      <c r="E127" s="863">
        <v>350</v>
      </c>
    </row>
    <row r="130" spans="1:5" ht="15.6" x14ac:dyDescent="0.3">
      <c r="A130" s="553" t="s">
        <v>607</v>
      </c>
      <c r="B130" s="553"/>
      <c r="C130" s="553"/>
      <c r="D130" s="441"/>
      <c r="E130" s="857"/>
    </row>
    <row r="131" spans="1:5" x14ac:dyDescent="0.25">
      <c r="A131" s="441"/>
      <c r="B131" s="441" t="s">
        <v>606</v>
      </c>
      <c r="C131" s="441"/>
      <c r="D131" s="441"/>
      <c r="E131" s="857"/>
    </row>
    <row r="132" spans="1:5" x14ac:dyDescent="0.25">
      <c r="A132" s="441"/>
      <c r="B132" s="441"/>
      <c r="C132" s="441" t="s">
        <v>601</v>
      </c>
      <c r="D132" s="441"/>
      <c r="E132" s="857">
        <v>500</v>
      </c>
    </row>
    <row r="133" spans="1:5" x14ac:dyDescent="0.25">
      <c r="A133" s="441"/>
      <c r="B133" s="441"/>
      <c r="C133" s="441" t="s">
        <v>597</v>
      </c>
      <c r="D133" s="441"/>
      <c r="E133" s="863">
        <v>1000</v>
      </c>
    </row>
    <row r="134" spans="1:5" x14ac:dyDescent="0.25">
      <c r="A134" s="441"/>
      <c r="B134" s="441"/>
      <c r="C134" s="441" t="s">
        <v>600</v>
      </c>
      <c r="D134" s="441"/>
      <c r="E134" s="857">
        <v>1500</v>
      </c>
    </row>
    <row r="135" spans="1:5" x14ac:dyDescent="0.25">
      <c r="A135" s="441"/>
      <c r="B135" s="441" t="s">
        <v>605</v>
      </c>
      <c r="C135" s="441"/>
      <c r="D135" s="441"/>
      <c r="E135" s="857"/>
    </row>
    <row r="136" spans="1:5" x14ac:dyDescent="0.25">
      <c r="A136" s="441"/>
      <c r="B136" s="441"/>
      <c r="C136" s="441" t="s">
        <v>598</v>
      </c>
      <c r="D136" s="441"/>
      <c r="E136" s="857">
        <v>500</v>
      </c>
    </row>
    <row r="137" spans="1:5" x14ac:dyDescent="0.25">
      <c r="A137" s="441"/>
      <c r="B137" s="441"/>
      <c r="C137" s="441" t="s">
        <v>604</v>
      </c>
      <c r="D137" s="441"/>
      <c r="E137" s="863">
        <v>1000</v>
      </c>
    </row>
    <row r="138" spans="1:5" x14ac:dyDescent="0.25">
      <c r="A138" s="441"/>
      <c r="B138" s="441"/>
      <c r="C138" s="441" t="s">
        <v>603</v>
      </c>
      <c r="D138" s="441"/>
      <c r="E138" s="857">
        <v>1500</v>
      </c>
    </row>
    <row r="139" spans="1:5" x14ac:dyDescent="0.25">
      <c r="A139" s="441"/>
      <c r="B139" s="441" t="s">
        <v>602</v>
      </c>
      <c r="C139" s="441"/>
      <c r="D139" s="441"/>
      <c r="E139" s="857"/>
    </row>
    <row r="140" spans="1:5" x14ac:dyDescent="0.25">
      <c r="A140" s="441"/>
      <c r="B140" s="441"/>
      <c r="C140" s="441" t="s">
        <v>601</v>
      </c>
      <c r="D140" s="441"/>
      <c r="E140" s="857">
        <v>300</v>
      </c>
    </row>
    <row r="141" spans="1:5" x14ac:dyDescent="0.25">
      <c r="A141" s="441"/>
      <c r="B141" s="441"/>
      <c r="C141" s="441" t="s">
        <v>597</v>
      </c>
      <c r="D141" s="441"/>
      <c r="E141" s="863">
        <v>750</v>
      </c>
    </row>
    <row r="142" spans="1:5" x14ac:dyDescent="0.25">
      <c r="A142" s="441"/>
      <c r="B142" s="441"/>
      <c r="C142" s="441" t="s">
        <v>600</v>
      </c>
      <c r="D142" s="441"/>
      <c r="E142" s="857">
        <v>1000</v>
      </c>
    </row>
    <row r="143" spans="1:5" x14ac:dyDescent="0.25">
      <c r="A143" s="441"/>
      <c r="B143" s="441" t="s">
        <v>599</v>
      </c>
      <c r="C143" s="441"/>
      <c r="D143" s="441"/>
      <c r="E143" s="857"/>
    </row>
    <row r="144" spans="1:5" x14ac:dyDescent="0.25">
      <c r="A144" s="441"/>
      <c r="B144" s="441"/>
      <c r="C144" s="441" t="s">
        <v>598</v>
      </c>
      <c r="D144" s="441"/>
      <c r="E144" s="857">
        <v>300</v>
      </c>
    </row>
    <row r="145" spans="1:5" x14ac:dyDescent="0.25">
      <c r="A145" s="441"/>
      <c r="B145" s="441"/>
      <c r="C145" s="441" t="s">
        <v>597</v>
      </c>
      <c r="D145" s="441"/>
      <c r="E145" s="857">
        <v>750</v>
      </c>
    </row>
    <row r="146" spans="1:5" x14ac:dyDescent="0.25">
      <c r="A146" s="441"/>
      <c r="B146" s="441"/>
      <c r="C146" s="441" t="s">
        <v>596</v>
      </c>
      <c r="D146" s="441"/>
      <c r="E146" s="863">
        <v>1000</v>
      </c>
    </row>
    <row r="147" spans="1:5" x14ac:dyDescent="0.25">
      <c r="A147" s="441"/>
      <c r="B147" s="441" t="s">
        <v>595</v>
      </c>
      <c r="C147" s="441"/>
      <c r="D147" s="441"/>
      <c r="E147" s="863">
        <v>300</v>
      </c>
    </row>
    <row r="150" spans="1:5" ht="18" x14ac:dyDescent="0.3">
      <c r="A150" s="553" t="s">
        <v>594</v>
      </c>
      <c r="B150" s="553"/>
      <c r="C150" s="553"/>
      <c r="D150" s="441"/>
      <c r="E150" s="857"/>
    </row>
    <row r="151" spans="1:5" x14ac:dyDescent="0.25">
      <c r="A151" s="441"/>
      <c r="B151" s="441" t="s">
        <v>593</v>
      </c>
      <c r="C151" s="441" t="s">
        <v>592</v>
      </c>
      <c r="D151" s="441"/>
      <c r="E151" s="859">
        <v>5975</v>
      </c>
    </row>
    <row r="152" spans="1:5" x14ac:dyDescent="0.25">
      <c r="A152" s="441"/>
      <c r="B152" s="441"/>
      <c r="C152" s="441" t="s">
        <v>591</v>
      </c>
      <c r="D152" s="441"/>
      <c r="E152" s="859">
        <v>1175</v>
      </c>
    </row>
    <row r="153" spans="1:5" x14ac:dyDescent="0.25">
      <c r="A153" s="441"/>
      <c r="B153" s="441"/>
      <c r="C153" s="441" t="s">
        <v>590</v>
      </c>
      <c r="D153" s="441"/>
      <c r="E153" s="859">
        <v>29500</v>
      </c>
    </row>
    <row r="154" spans="1:5" x14ac:dyDescent="0.25">
      <c r="A154" s="441"/>
      <c r="B154" s="441"/>
      <c r="C154" s="441" t="s">
        <v>589</v>
      </c>
      <c r="D154" s="441"/>
      <c r="E154" s="859">
        <v>203000</v>
      </c>
    </row>
    <row r="155" spans="1:5" x14ac:dyDescent="0.25">
      <c r="A155" s="441"/>
      <c r="B155" s="441"/>
      <c r="C155" s="441" t="s">
        <v>588</v>
      </c>
      <c r="D155" s="441"/>
      <c r="E155" s="997">
        <v>99950</v>
      </c>
    </row>
    <row r="156" spans="1:5" x14ac:dyDescent="0.25">
      <c r="A156" s="441"/>
      <c r="B156" s="441"/>
      <c r="C156" s="441" t="s">
        <v>587</v>
      </c>
      <c r="D156" s="441"/>
      <c r="E156" s="859">
        <v>17500</v>
      </c>
    </row>
    <row r="157" spans="1:5" x14ac:dyDescent="0.25">
      <c r="A157" s="441"/>
      <c r="B157" s="441" t="s">
        <v>586</v>
      </c>
      <c r="C157" s="441"/>
      <c r="E157" s="857"/>
    </row>
    <row r="158" spans="1:5" x14ac:dyDescent="0.25">
      <c r="A158" s="441"/>
      <c r="B158" s="441"/>
      <c r="C158" s="439" t="s">
        <v>699</v>
      </c>
      <c r="E158" s="998">
        <v>17500</v>
      </c>
    </row>
    <row r="159" spans="1:5" x14ac:dyDescent="0.25">
      <c r="A159" s="441"/>
      <c r="B159" s="441"/>
      <c r="C159" s="441" t="s">
        <v>584</v>
      </c>
      <c r="E159" s="859">
        <v>8750</v>
      </c>
    </row>
    <row r="160" spans="1:5" x14ac:dyDescent="0.25">
      <c r="A160" s="441"/>
      <c r="B160" s="441" t="s">
        <v>585</v>
      </c>
      <c r="C160" s="441"/>
      <c r="E160" s="857"/>
    </row>
    <row r="161" spans="1:5" x14ac:dyDescent="0.25">
      <c r="A161" s="441"/>
      <c r="B161" s="441"/>
      <c r="C161" s="441" t="s">
        <v>700</v>
      </c>
      <c r="E161" s="859">
        <v>4100</v>
      </c>
    </row>
    <row r="162" spans="1:5" x14ac:dyDescent="0.25">
      <c r="A162" s="441"/>
      <c r="B162" s="441"/>
      <c r="C162" s="441" t="s">
        <v>584</v>
      </c>
      <c r="E162" s="998">
        <v>1875</v>
      </c>
    </row>
    <row r="163" spans="1:5" x14ac:dyDescent="0.25">
      <c r="A163" s="441"/>
      <c r="B163" s="441" t="s">
        <v>583</v>
      </c>
      <c r="C163" s="441"/>
      <c r="E163" s="859">
        <v>8750</v>
      </c>
    </row>
    <row r="164" spans="1:5" x14ac:dyDescent="0.25">
      <c r="A164" s="441"/>
      <c r="B164" s="441" t="s">
        <v>582</v>
      </c>
      <c r="C164" s="441"/>
      <c r="E164" s="857"/>
    </row>
    <row r="165" spans="1:5" x14ac:dyDescent="0.25">
      <c r="A165" s="441"/>
      <c r="B165" s="441"/>
      <c r="C165" s="441" t="s">
        <v>581</v>
      </c>
      <c r="E165" s="859">
        <v>8750</v>
      </c>
    </row>
    <row r="166" spans="1:5" x14ac:dyDescent="0.25">
      <c r="A166" s="441"/>
      <c r="B166" s="441"/>
      <c r="C166" s="441" t="s">
        <v>580</v>
      </c>
      <c r="E166" s="859">
        <v>4100</v>
      </c>
    </row>
    <row r="167" spans="1:5" x14ac:dyDescent="0.25">
      <c r="A167" s="441"/>
      <c r="B167" s="441" t="s">
        <v>579</v>
      </c>
      <c r="C167" s="441"/>
      <c r="E167" s="863">
        <v>900</v>
      </c>
    </row>
    <row r="168" spans="1:5" x14ac:dyDescent="0.25">
      <c r="A168" s="441"/>
      <c r="B168" s="441" t="s">
        <v>578</v>
      </c>
      <c r="C168" s="441"/>
    </row>
    <row r="169" spans="1:5" x14ac:dyDescent="0.25">
      <c r="A169" s="441"/>
      <c r="B169" s="441"/>
      <c r="C169" s="992" t="s">
        <v>577</v>
      </c>
      <c r="D169" s="992"/>
      <c r="E169" s="859">
        <v>8750</v>
      </c>
    </row>
    <row r="170" spans="1:5" x14ac:dyDescent="0.25">
      <c r="A170" s="441"/>
      <c r="B170" s="441"/>
      <c r="C170" s="991" t="s">
        <v>701</v>
      </c>
      <c r="D170" s="991"/>
      <c r="E170" s="859">
        <v>8750</v>
      </c>
    </row>
    <row r="171" spans="1:5" x14ac:dyDescent="0.25">
      <c r="A171" s="441"/>
      <c r="B171" s="441"/>
      <c r="C171" s="1044" t="s">
        <v>576</v>
      </c>
      <c r="D171" s="1044"/>
      <c r="E171" s="1045">
        <v>4100</v>
      </c>
    </row>
    <row r="172" spans="1:5" x14ac:dyDescent="0.25">
      <c r="A172" s="441"/>
      <c r="B172" s="441"/>
      <c r="C172" s="439" t="s">
        <v>575</v>
      </c>
      <c r="D172" s="439"/>
      <c r="E172" s="995">
        <v>900</v>
      </c>
    </row>
    <row r="173" spans="1:5" x14ac:dyDescent="0.25">
      <c r="A173" s="441"/>
      <c r="B173" s="441" t="s">
        <v>574</v>
      </c>
      <c r="C173" s="439"/>
      <c r="E173" s="998">
        <v>1175</v>
      </c>
    </row>
    <row r="176" spans="1:5" ht="15.6" x14ac:dyDescent="0.3">
      <c r="A176" s="441" t="s">
        <v>573</v>
      </c>
      <c r="B176" s="441"/>
      <c r="C176" s="441"/>
      <c r="D176" s="439"/>
      <c r="E176" s="999"/>
    </row>
    <row r="177" spans="1:5" x14ac:dyDescent="0.25">
      <c r="A177" s="441"/>
      <c r="B177" s="441" t="s">
        <v>572</v>
      </c>
      <c r="D177" s="439"/>
      <c r="E177" s="863">
        <v>60</v>
      </c>
    </row>
    <row r="178" spans="1:5" x14ac:dyDescent="0.25">
      <c r="A178" s="27"/>
      <c r="B178" s="984" t="s">
        <v>182</v>
      </c>
      <c r="E178" s="988">
        <v>68</v>
      </c>
    </row>
    <row r="179" spans="1:5" x14ac:dyDescent="0.25">
      <c r="A179" s="27"/>
      <c r="B179" s="984"/>
      <c r="E179" s="990"/>
    </row>
    <row r="180" spans="1:5" x14ac:dyDescent="0.25">
      <c r="A180" s="27"/>
      <c r="B180" s="984"/>
      <c r="E180" s="990"/>
    </row>
    <row r="181" spans="1:5" ht="15.6" x14ac:dyDescent="0.3">
      <c r="A181" s="553" t="s">
        <v>686</v>
      </c>
      <c r="B181" s="553"/>
      <c r="C181" s="553"/>
      <c r="D181" s="439"/>
      <c r="E181" s="857">
        <v>350</v>
      </c>
    </row>
    <row r="184" spans="1:5" ht="15.6" x14ac:dyDescent="0.3">
      <c r="A184" s="441" t="s">
        <v>571</v>
      </c>
      <c r="B184" s="441"/>
      <c r="C184" s="441"/>
      <c r="D184" s="439"/>
      <c r="E184" s="878">
        <v>3400</v>
      </c>
    </row>
    <row r="187" spans="1:5" ht="15.6" x14ac:dyDescent="0.3">
      <c r="A187" s="441" t="s">
        <v>687</v>
      </c>
      <c r="B187" s="441"/>
      <c r="C187" s="441"/>
      <c r="D187" s="439"/>
      <c r="E187" s="999"/>
    </row>
    <row r="188" spans="1:5" x14ac:dyDescent="0.25">
      <c r="A188" s="441"/>
      <c r="B188" s="441" t="s">
        <v>689</v>
      </c>
      <c r="D188" s="441"/>
      <c r="E188" s="859">
        <v>40</v>
      </c>
    </row>
    <row r="189" spans="1:5" x14ac:dyDescent="0.25">
      <c r="A189" s="441"/>
      <c r="B189" s="441" t="s">
        <v>690</v>
      </c>
      <c r="D189" s="441"/>
      <c r="E189" s="857">
        <v>950</v>
      </c>
    </row>
    <row r="192" spans="1:5" ht="15.6" x14ac:dyDescent="0.3">
      <c r="A192" s="483" t="s">
        <v>570</v>
      </c>
      <c r="B192" s="483"/>
      <c r="C192" s="483"/>
      <c r="E192" s="994">
        <v>135</v>
      </c>
    </row>
    <row r="193" spans="1:5" x14ac:dyDescent="0.25">
      <c r="C193" s="474" t="s">
        <v>569</v>
      </c>
    </row>
    <row r="195" spans="1:5" ht="15.6" x14ac:dyDescent="0.3">
      <c r="A195" s="441" t="s">
        <v>568</v>
      </c>
      <c r="B195" s="441"/>
      <c r="C195" s="441"/>
      <c r="D195" s="439"/>
    </row>
    <row r="196" spans="1:5" x14ac:dyDescent="0.25">
      <c r="B196" s="474" t="s">
        <v>567</v>
      </c>
      <c r="E196" s="857">
        <v>115</v>
      </c>
    </row>
    <row r="199" spans="1:5" ht="15.6" x14ac:dyDescent="0.3">
      <c r="A199" s="553" t="s">
        <v>566</v>
      </c>
      <c r="B199" s="553"/>
      <c r="C199" s="553"/>
      <c r="D199" s="439"/>
      <c r="E199" s="857"/>
    </row>
    <row r="200" spans="1:5" x14ac:dyDescent="0.25">
      <c r="A200" s="441"/>
      <c r="B200" s="441" t="s">
        <v>565</v>
      </c>
      <c r="C200" s="441"/>
      <c r="D200" s="439"/>
      <c r="E200" s="857">
        <v>1.1499999999999999</v>
      </c>
    </row>
    <row r="201" spans="1:5" x14ac:dyDescent="0.25">
      <c r="A201" s="441"/>
      <c r="B201" s="441" t="s">
        <v>564</v>
      </c>
      <c r="C201" s="441"/>
      <c r="D201" s="441"/>
      <c r="E201" s="878">
        <v>115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CC"/>
  </sheetPr>
  <dimension ref="A1:AD75"/>
  <sheetViews>
    <sheetView workbookViewId="0">
      <selection activeCell="M7" sqref="M7"/>
    </sheetView>
  </sheetViews>
  <sheetFormatPr defaultColWidth="9.109375" defaultRowHeight="15" x14ac:dyDescent="0.25"/>
  <cols>
    <col min="1" max="1" width="13.109375" style="19" customWidth="1"/>
    <col min="2" max="4" width="9.44140625" style="19" customWidth="1"/>
    <col min="5" max="5" width="10.109375" style="19" bestFit="1" customWidth="1"/>
    <col min="6" max="9" width="9.44140625" style="19" customWidth="1"/>
    <col min="10" max="11" width="9.109375" style="19"/>
    <col min="12" max="30" width="9.109375" style="6"/>
    <col min="31" max="16384" width="9.109375" style="19"/>
  </cols>
  <sheetData>
    <row r="1" spans="1:29" s="19" customFormat="1" ht="15.6" x14ac:dyDescent="0.3">
      <c r="A1" s="138" t="s">
        <v>89</v>
      </c>
      <c r="B1" s="139"/>
      <c r="C1" s="139"/>
      <c r="D1" s="139"/>
      <c r="E1" s="139"/>
      <c r="F1" s="1050" t="s">
        <v>166</v>
      </c>
      <c r="G1" s="1078"/>
      <c r="H1" s="1078"/>
      <c r="I1" s="1051" t="s">
        <v>685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19" customFormat="1" ht="15.6" x14ac:dyDescent="0.3">
      <c r="F2" s="18" t="s">
        <v>716</v>
      </c>
      <c r="I2" s="18" t="s">
        <v>717</v>
      </c>
      <c r="L2" s="212"/>
      <c r="M2" s="213"/>
      <c r="N2" s="6"/>
      <c r="O2" s="6"/>
      <c r="P2" s="6"/>
      <c r="Q2" s="6"/>
      <c r="R2" s="6"/>
      <c r="S2" s="6"/>
      <c r="T2" s="6"/>
      <c r="U2" s="6"/>
      <c r="V2" s="213"/>
      <c r="W2" s="6"/>
      <c r="X2" s="6"/>
      <c r="Y2" s="6"/>
      <c r="Z2" s="6"/>
      <c r="AA2" s="6"/>
      <c r="AB2" s="6"/>
      <c r="AC2" s="6"/>
    </row>
    <row r="3" spans="1:29" s="19" customFormat="1" ht="15.6" x14ac:dyDescent="0.3">
      <c r="B3" s="1106" t="s">
        <v>90</v>
      </c>
      <c r="C3" s="1107"/>
      <c r="D3" s="1107"/>
      <c r="E3" s="1107"/>
      <c r="F3" s="1107"/>
      <c r="G3" s="1107"/>
      <c r="H3" s="1107"/>
      <c r="I3" s="110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19" customFormat="1" ht="29.25" customHeight="1" x14ac:dyDescent="0.25">
      <c r="A4" s="60" t="s">
        <v>22</v>
      </c>
      <c r="B4" s="151">
        <v>1</v>
      </c>
      <c r="C4" s="152">
        <v>2</v>
      </c>
      <c r="D4" s="152">
        <v>3</v>
      </c>
      <c r="E4" s="152">
        <v>4</v>
      </c>
      <c r="F4" s="152">
        <v>5</v>
      </c>
      <c r="G4" s="152">
        <v>6</v>
      </c>
      <c r="H4" s="152">
        <v>7</v>
      </c>
      <c r="I4" s="153">
        <v>8</v>
      </c>
      <c r="L4" s="11"/>
      <c r="M4" s="11"/>
      <c r="N4" s="11"/>
      <c r="O4" s="11"/>
      <c r="P4" s="11"/>
      <c r="Q4" s="11"/>
      <c r="R4" s="11"/>
      <c r="S4" s="11"/>
      <c r="T4" s="6"/>
      <c r="U4" s="6"/>
      <c r="V4" s="11"/>
      <c r="W4" s="11"/>
      <c r="X4" s="11"/>
      <c r="Y4" s="11"/>
      <c r="Z4" s="11"/>
      <c r="AA4" s="11"/>
      <c r="AB4" s="11"/>
      <c r="AC4" s="11"/>
    </row>
    <row r="5" spans="1:29" s="19" customFormat="1" x14ac:dyDescent="0.25">
      <c r="A5" s="57">
        <v>0.5</v>
      </c>
      <c r="B5" s="107">
        <v>62</v>
      </c>
      <c r="C5" s="108">
        <v>69.25</v>
      </c>
      <c r="D5" s="108">
        <v>80</v>
      </c>
      <c r="E5" s="108">
        <v>131.25</v>
      </c>
      <c r="F5" s="108">
        <v>88.25</v>
      </c>
      <c r="G5" s="108">
        <v>93.25</v>
      </c>
      <c r="H5" s="108">
        <v>69.5</v>
      </c>
      <c r="I5" s="109">
        <v>107.95</v>
      </c>
      <c r="L5" s="214"/>
      <c r="M5" s="214"/>
      <c r="N5" s="214"/>
      <c r="O5" s="214"/>
      <c r="P5" s="214"/>
      <c r="Q5" s="214"/>
      <c r="R5" s="214"/>
      <c r="S5" s="214"/>
      <c r="T5" s="6"/>
      <c r="U5" s="6"/>
      <c r="V5" s="214"/>
      <c r="W5" s="214"/>
      <c r="X5" s="214"/>
      <c r="Y5" s="214"/>
      <c r="Z5" s="214"/>
      <c r="AA5" s="214"/>
      <c r="AB5" s="214"/>
      <c r="AC5" s="214"/>
    </row>
    <row r="6" spans="1:29" s="19" customFormat="1" x14ac:dyDescent="0.25">
      <c r="A6" s="58">
        <v>1</v>
      </c>
      <c r="B6" s="110">
        <v>74.25</v>
      </c>
      <c r="C6" s="106">
        <v>75.349999999999994</v>
      </c>
      <c r="D6" s="106">
        <v>90.95</v>
      </c>
      <c r="E6" s="106">
        <v>149.35</v>
      </c>
      <c r="F6" s="106">
        <v>102.55</v>
      </c>
      <c r="G6" s="106">
        <v>106</v>
      </c>
      <c r="H6" s="106">
        <v>82.25</v>
      </c>
      <c r="I6" s="111">
        <v>121.3</v>
      </c>
      <c r="L6" s="214"/>
      <c r="M6" s="214"/>
      <c r="N6" s="214"/>
      <c r="O6" s="214"/>
      <c r="P6" s="214"/>
      <c r="Q6" s="214"/>
      <c r="R6" s="214"/>
      <c r="S6" s="214"/>
      <c r="T6" s="6"/>
      <c r="U6" s="6"/>
      <c r="V6" s="214"/>
      <c r="W6" s="214"/>
      <c r="X6" s="214"/>
      <c r="Y6" s="214"/>
      <c r="Z6" s="214"/>
      <c r="AA6" s="214"/>
      <c r="AB6" s="214"/>
      <c r="AC6" s="214"/>
    </row>
    <row r="7" spans="1:29" s="19" customFormat="1" x14ac:dyDescent="0.25">
      <c r="A7" s="58">
        <v>2</v>
      </c>
      <c r="B7" s="110">
        <v>79.349999999999994</v>
      </c>
      <c r="C7" s="106">
        <v>82</v>
      </c>
      <c r="D7" s="106">
        <v>97.8</v>
      </c>
      <c r="E7" s="106">
        <v>165.29999999999998</v>
      </c>
      <c r="F7" s="106">
        <v>109.5</v>
      </c>
      <c r="G7" s="106">
        <v>114.25</v>
      </c>
      <c r="H7" s="106">
        <v>92</v>
      </c>
      <c r="I7" s="111">
        <v>135.25</v>
      </c>
      <c r="L7" s="214"/>
      <c r="M7" s="214"/>
      <c r="N7" s="214"/>
      <c r="O7" s="214"/>
      <c r="P7" s="214"/>
      <c r="Q7" s="214"/>
      <c r="R7" s="214"/>
      <c r="S7" s="214"/>
      <c r="T7" s="6"/>
      <c r="U7" s="6"/>
      <c r="V7" s="214"/>
      <c r="W7" s="214"/>
      <c r="X7" s="214"/>
      <c r="Y7" s="214"/>
      <c r="Z7" s="214"/>
      <c r="AA7" s="214"/>
      <c r="AB7" s="214"/>
      <c r="AC7" s="214"/>
    </row>
    <row r="8" spans="1:29" s="19" customFormat="1" x14ac:dyDescent="0.25">
      <c r="A8" s="58">
        <v>3</v>
      </c>
      <c r="B8" s="110">
        <v>84.449999999999989</v>
      </c>
      <c r="C8" s="106">
        <v>88.65</v>
      </c>
      <c r="D8" s="106">
        <v>104.64999999999999</v>
      </c>
      <c r="E8" s="106">
        <v>181.24999999999997</v>
      </c>
      <c r="F8" s="106">
        <v>116.45</v>
      </c>
      <c r="G8" s="106">
        <v>122.5</v>
      </c>
      <c r="H8" s="106">
        <v>101.75</v>
      </c>
      <c r="I8" s="111">
        <v>149.19999999999999</v>
      </c>
      <c r="L8" s="214"/>
      <c r="M8" s="214"/>
      <c r="N8" s="214"/>
      <c r="O8" s="214"/>
      <c r="P8" s="214"/>
      <c r="Q8" s="214"/>
      <c r="R8" s="214"/>
      <c r="S8" s="214"/>
      <c r="T8" s="6"/>
      <c r="U8" s="6"/>
      <c r="V8" s="214"/>
      <c r="W8" s="214"/>
      <c r="X8" s="214"/>
      <c r="Y8" s="214"/>
      <c r="Z8" s="214"/>
      <c r="AA8" s="214"/>
      <c r="AB8" s="214"/>
      <c r="AC8" s="214"/>
    </row>
    <row r="9" spans="1:29" s="19" customFormat="1" x14ac:dyDescent="0.25">
      <c r="A9" s="58">
        <v>4</v>
      </c>
      <c r="B9" s="110">
        <v>89.549999999999983</v>
      </c>
      <c r="C9" s="106">
        <v>95.300000000000011</v>
      </c>
      <c r="D9" s="106">
        <v>111.49999999999999</v>
      </c>
      <c r="E9" s="106">
        <v>197.19999999999996</v>
      </c>
      <c r="F9" s="106">
        <v>123.4</v>
      </c>
      <c r="G9" s="106">
        <v>130.75</v>
      </c>
      <c r="H9" s="106">
        <v>111.5</v>
      </c>
      <c r="I9" s="111">
        <v>163.14999999999998</v>
      </c>
      <c r="L9" s="214"/>
      <c r="M9" s="214"/>
      <c r="N9" s="214"/>
      <c r="O9" s="214"/>
      <c r="P9" s="214"/>
      <c r="Q9" s="214"/>
      <c r="R9" s="214"/>
      <c r="S9" s="214"/>
      <c r="T9" s="6"/>
      <c r="U9" s="6"/>
      <c r="V9" s="214"/>
      <c r="W9" s="214"/>
      <c r="X9" s="214"/>
      <c r="Y9" s="214"/>
      <c r="Z9" s="214"/>
      <c r="AA9" s="214"/>
      <c r="AB9" s="214"/>
      <c r="AC9" s="214"/>
    </row>
    <row r="10" spans="1:29" s="19" customFormat="1" x14ac:dyDescent="0.25">
      <c r="A10" s="58">
        <v>5</v>
      </c>
      <c r="B10" s="110">
        <v>94.399999999999977</v>
      </c>
      <c r="C10" s="106">
        <v>101.95000000000002</v>
      </c>
      <c r="D10" s="106">
        <v>118.34999999999998</v>
      </c>
      <c r="E10" s="106">
        <v>213.14999999999995</v>
      </c>
      <c r="F10" s="106">
        <v>130.35</v>
      </c>
      <c r="G10" s="106">
        <v>139</v>
      </c>
      <c r="H10" s="106">
        <v>121.25</v>
      </c>
      <c r="I10" s="111">
        <v>177.09999999999997</v>
      </c>
      <c r="L10" s="214"/>
      <c r="M10" s="214"/>
      <c r="N10" s="214"/>
      <c r="O10" s="214"/>
      <c r="P10" s="214"/>
      <c r="Q10" s="214"/>
      <c r="R10" s="214"/>
      <c r="S10" s="214"/>
      <c r="T10" s="6"/>
      <c r="U10" s="6"/>
      <c r="V10" s="214"/>
      <c r="W10" s="214"/>
      <c r="X10" s="214"/>
      <c r="Y10" s="214"/>
      <c r="Z10" s="214"/>
      <c r="AA10" s="214"/>
      <c r="AB10" s="214"/>
      <c r="AC10" s="214"/>
    </row>
    <row r="11" spans="1:29" s="19" customFormat="1" x14ac:dyDescent="0.25">
      <c r="A11" s="58">
        <v>6</v>
      </c>
      <c r="B11" s="110">
        <v>99.249999999999972</v>
      </c>
      <c r="C11" s="106">
        <v>108.20000000000002</v>
      </c>
      <c r="D11" s="106">
        <v>124.49999999999999</v>
      </c>
      <c r="E11" s="106">
        <v>228.99999999999994</v>
      </c>
      <c r="F11" s="106">
        <v>137.29999999999998</v>
      </c>
      <c r="G11" s="106">
        <v>147.25</v>
      </c>
      <c r="H11" s="106">
        <v>127.6</v>
      </c>
      <c r="I11" s="111">
        <v>190.74999999999997</v>
      </c>
      <c r="L11" s="214"/>
      <c r="M11" s="214"/>
      <c r="N11" s="214"/>
      <c r="O11" s="214"/>
      <c r="P11" s="214"/>
      <c r="Q11" s="214"/>
      <c r="R11" s="214"/>
      <c r="S11" s="214"/>
      <c r="T11" s="6"/>
      <c r="U11" s="6"/>
      <c r="V11" s="214"/>
      <c r="W11" s="214"/>
      <c r="X11" s="214"/>
      <c r="Y11" s="214"/>
      <c r="Z11" s="214"/>
      <c r="AA11" s="214"/>
      <c r="AB11" s="214"/>
      <c r="AC11" s="214"/>
    </row>
    <row r="12" spans="1:29" s="19" customFormat="1" x14ac:dyDescent="0.25">
      <c r="A12" s="58">
        <v>7</v>
      </c>
      <c r="B12" s="110">
        <v>104.09999999999997</v>
      </c>
      <c r="C12" s="106">
        <v>114.45000000000002</v>
      </c>
      <c r="D12" s="106">
        <v>130.64999999999998</v>
      </c>
      <c r="E12" s="106">
        <v>244.84999999999994</v>
      </c>
      <c r="F12" s="106">
        <v>144.24999999999997</v>
      </c>
      <c r="G12" s="106">
        <v>155.5</v>
      </c>
      <c r="H12" s="106">
        <v>133.94999999999999</v>
      </c>
      <c r="I12" s="111">
        <v>204.39999999999998</v>
      </c>
      <c r="L12" s="214"/>
      <c r="M12" s="214"/>
      <c r="N12" s="214"/>
      <c r="O12" s="214"/>
      <c r="P12" s="214"/>
      <c r="Q12" s="214"/>
      <c r="R12" s="214"/>
      <c r="S12" s="214"/>
      <c r="T12" s="6"/>
      <c r="U12" s="6"/>
      <c r="V12" s="214"/>
      <c r="W12" s="214"/>
      <c r="X12" s="214"/>
      <c r="Y12" s="214"/>
      <c r="Z12" s="214"/>
      <c r="AA12" s="214"/>
      <c r="AB12" s="214"/>
      <c r="AC12" s="214"/>
    </row>
    <row r="13" spans="1:29" s="19" customFormat="1" x14ac:dyDescent="0.25">
      <c r="A13" s="58">
        <v>8</v>
      </c>
      <c r="B13" s="110">
        <v>108.94999999999996</v>
      </c>
      <c r="C13" s="106">
        <v>120.70000000000002</v>
      </c>
      <c r="D13" s="106">
        <v>136.79999999999998</v>
      </c>
      <c r="E13" s="106">
        <v>260.69999999999993</v>
      </c>
      <c r="F13" s="106">
        <v>151.19999999999996</v>
      </c>
      <c r="G13" s="106">
        <v>163.75</v>
      </c>
      <c r="H13" s="106">
        <v>140.29999999999998</v>
      </c>
      <c r="I13" s="111">
        <v>218.04999999999998</v>
      </c>
      <c r="L13" s="214"/>
      <c r="M13" s="214"/>
      <c r="N13" s="214"/>
      <c r="O13" s="214"/>
      <c r="P13" s="214"/>
      <c r="Q13" s="214"/>
      <c r="R13" s="214"/>
      <c r="S13" s="214"/>
      <c r="T13" s="6"/>
      <c r="U13" s="6"/>
      <c r="V13" s="214"/>
      <c r="W13" s="214"/>
      <c r="X13" s="214"/>
      <c r="Y13" s="214"/>
      <c r="Z13" s="214"/>
      <c r="AA13" s="214"/>
      <c r="AB13" s="214"/>
      <c r="AC13" s="214"/>
    </row>
    <row r="14" spans="1:29" s="19" customFormat="1" x14ac:dyDescent="0.25">
      <c r="A14" s="58">
        <v>9</v>
      </c>
      <c r="B14" s="110">
        <v>113.79999999999995</v>
      </c>
      <c r="C14" s="106">
        <v>126.95000000000002</v>
      </c>
      <c r="D14" s="106">
        <v>142.94999999999999</v>
      </c>
      <c r="E14" s="106">
        <v>276.54999999999995</v>
      </c>
      <c r="F14" s="106">
        <v>158.14999999999995</v>
      </c>
      <c r="G14" s="106">
        <v>172</v>
      </c>
      <c r="H14" s="106">
        <v>146.64999999999998</v>
      </c>
      <c r="I14" s="111">
        <v>231.7</v>
      </c>
      <c r="L14" s="214"/>
      <c r="M14" s="214"/>
      <c r="N14" s="214"/>
      <c r="O14" s="214"/>
      <c r="P14" s="214"/>
      <c r="Q14" s="214"/>
      <c r="R14" s="214"/>
      <c r="S14" s="214"/>
      <c r="T14" s="6"/>
      <c r="U14" s="6"/>
      <c r="V14" s="214"/>
      <c r="W14" s="214"/>
      <c r="X14" s="214"/>
      <c r="Y14" s="214"/>
      <c r="Z14" s="214"/>
      <c r="AA14" s="214"/>
      <c r="AB14" s="214"/>
      <c r="AC14" s="214"/>
    </row>
    <row r="15" spans="1:29" s="19" customFormat="1" x14ac:dyDescent="0.25">
      <c r="A15" s="58">
        <v>10</v>
      </c>
      <c r="B15" s="110">
        <v>118.64999999999995</v>
      </c>
      <c r="C15" s="106">
        <v>133.20000000000002</v>
      </c>
      <c r="D15" s="106">
        <v>149.1</v>
      </c>
      <c r="E15" s="106">
        <v>292.39999999999998</v>
      </c>
      <c r="F15" s="106">
        <v>165.09999999999994</v>
      </c>
      <c r="G15" s="106">
        <v>180.25</v>
      </c>
      <c r="H15" s="106">
        <v>152.99999999999997</v>
      </c>
      <c r="I15" s="111">
        <v>245.35</v>
      </c>
      <c r="L15" s="214"/>
      <c r="M15" s="214"/>
      <c r="N15" s="214"/>
      <c r="O15" s="214"/>
      <c r="P15" s="214"/>
      <c r="Q15" s="214"/>
      <c r="R15" s="214"/>
      <c r="S15" s="214"/>
      <c r="T15" s="6"/>
      <c r="U15" s="6"/>
      <c r="V15" s="214"/>
      <c r="W15" s="214"/>
      <c r="X15" s="214"/>
      <c r="Y15" s="214"/>
      <c r="Z15" s="214"/>
      <c r="AA15" s="214"/>
      <c r="AB15" s="214"/>
      <c r="AC15" s="214"/>
    </row>
    <row r="16" spans="1:29" s="19" customFormat="1" x14ac:dyDescent="0.25">
      <c r="A16" s="58">
        <v>11</v>
      </c>
      <c r="B16" s="110">
        <v>123.29999999999995</v>
      </c>
      <c r="C16" s="106">
        <v>137.05000000000001</v>
      </c>
      <c r="D16" s="106">
        <v>154.04999999999998</v>
      </c>
      <c r="E16" s="106">
        <v>308.25</v>
      </c>
      <c r="F16" s="106">
        <v>169.94999999999993</v>
      </c>
      <c r="G16" s="106">
        <v>187.2</v>
      </c>
      <c r="H16" s="106">
        <v>158.14999999999998</v>
      </c>
      <c r="I16" s="111">
        <v>255.79999999999998</v>
      </c>
      <c r="L16" s="214"/>
      <c r="M16" s="214"/>
      <c r="N16" s="214"/>
      <c r="O16" s="214"/>
      <c r="P16" s="214"/>
      <c r="Q16" s="214"/>
      <c r="R16" s="214"/>
      <c r="S16" s="214"/>
      <c r="T16" s="6"/>
      <c r="U16" s="6"/>
      <c r="V16" s="214"/>
      <c r="W16" s="214"/>
      <c r="X16" s="214"/>
      <c r="Y16" s="214"/>
      <c r="Z16" s="214"/>
      <c r="AA16" s="214"/>
      <c r="AB16" s="214"/>
      <c r="AC16" s="214"/>
    </row>
    <row r="17" spans="1:29" s="19" customFormat="1" x14ac:dyDescent="0.25">
      <c r="A17" s="58">
        <v>12</v>
      </c>
      <c r="B17" s="110">
        <v>127.94999999999996</v>
      </c>
      <c r="C17" s="106">
        <v>140.9</v>
      </c>
      <c r="D17" s="106">
        <v>158.99999999999997</v>
      </c>
      <c r="E17" s="106">
        <v>324.10000000000002</v>
      </c>
      <c r="F17" s="106">
        <v>174.79999999999993</v>
      </c>
      <c r="G17" s="106">
        <v>194.14999999999998</v>
      </c>
      <c r="H17" s="106">
        <v>163.29999999999998</v>
      </c>
      <c r="I17" s="111">
        <v>266.25</v>
      </c>
      <c r="L17" s="214"/>
      <c r="M17" s="214"/>
      <c r="N17" s="214"/>
      <c r="O17" s="214"/>
      <c r="P17" s="214"/>
      <c r="Q17" s="214"/>
      <c r="R17" s="214"/>
      <c r="S17" s="214"/>
      <c r="T17" s="6"/>
      <c r="U17" s="6"/>
      <c r="V17" s="214"/>
      <c r="W17" s="214"/>
      <c r="X17" s="214"/>
      <c r="Y17" s="214"/>
      <c r="Z17" s="214"/>
      <c r="AA17" s="214"/>
      <c r="AB17" s="214"/>
      <c r="AC17" s="214"/>
    </row>
    <row r="18" spans="1:29" s="19" customFormat="1" x14ac:dyDescent="0.25">
      <c r="A18" s="58">
        <v>13</v>
      </c>
      <c r="B18" s="110">
        <v>132.59999999999997</v>
      </c>
      <c r="C18" s="106">
        <v>144.75</v>
      </c>
      <c r="D18" s="106">
        <v>163.94999999999996</v>
      </c>
      <c r="E18" s="106">
        <v>339.95000000000005</v>
      </c>
      <c r="F18" s="106">
        <v>179.64999999999992</v>
      </c>
      <c r="G18" s="106">
        <v>201.09999999999997</v>
      </c>
      <c r="H18" s="106">
        <v>168.45</v>
      </c>
      <c r="I18" s="111">
        <v>276.7</v>
      </c>
      <c r="L18" s="214"/>
      <c r="M18" s="214"/>
      <c r="N18" s="214"/>
      <c r="O18" s="214"/>
      <c r="P18" s="214"/>
      <c r="Q18" s="214"/>
      <c r="R18" s="214"/>
      <c r="S18" s="214"/>
      <c r="T18" s="6"/>
      <c r="U18" s="6"/>
      <c r="V18" s="214"/>
      <c r="W18" s="214"/>
      <c r="X18" s="214"/>
      <c r="Y18" s="214"/>
      <c r="Z18" s="214"/>
      <c r="AA18" s="214"/>
      <c r="AB18" s="214"/>
      <c r="AC18" s="214"/>
    </row>
    <row r="19" spans="1:29" s="19" customFormat="1" x14ac:dyDescent="0.25">
      <c r="A19" s="58">
        <v>14</v>
      </c>
      <c r="B19" s="110">
        <v>137.24999999999997</v>
      </c>
      <c r="C19" s="106">
        <v>148.6</v>
      </c>
      <c r="D19" s="106">
        <v>168.89999999999995</v>
      </c>
      <c r="E19" s="106">
        <v>355.80000000000007</v>
      </c>
      <c r="F19" s="106">
        <v>184.49999999999991</v>
      </c>
      <c r="G19" s="106">
        <v>208.04999999999995</v>
      </c>
      <c r="H19" s="106">
        <v>173.6</v>
      </c>
      <c r="I19" s="111">
        <v>287.14999999999998</v>
      </c>
      <c r="L19" s="214"/>
      <c r="M19" s="214"/>
      <c r="N19" s="214"/>
      <c r="O19" s="214"/>
      <c r="P19" s="214"/>
      <c r="Q19" s="214"/>
      <c r="R19" s="214"/>
      <c r="S19" s="214"/>
      <c r="T19" s="6"/>
      <c r="U19" s="6"/>
      <c r="V19" s="214"/>
      <c r="W19" s="214"/>
      <c r="X19" s="214"/>
      <c r="Y19" s="214"/>
      <c r="Z19" s="214"/>
      <c r="AA19" s="214"/>
      <c r="AB19" s="214"/>
      <c r="AC19" s="214"/>
    </row>
    <row r="20" spans="1:29" s="19" customFormat="1" x14ac:dyDescent="0.25">
      <c r="A20" s="58">
        <v>15</v>
      </c>
      <c r="B20" s="110">
        <v>141.89999999999998</v>
      </c>
      <c r="C20" s="106">
        <v>152.44999999999999</v>
      </c>
      <c r="D20" s="106">
        <v>173.84999999999994</v>
      </c>
      <c r="E20" s="106">
        <v>371.65000000000009</v>
      </c>
      <c r="F20" s="106">
        <v>189.34999999999991</v>
      </c>
      <c r="G20" s="106">
        <v>214.99999999999994</v>
      </c>
      <c r="H20" s="106">
        <v>178.75</v>
      </c>
      <c r="I20" s="111">
        <v>297.59999999999997</v>
      </c>
      <c r="L20" s="214"/>
      <c r="M20" s="214"/>
      <c r="N20" s="214"/>
      <c r="O20" s="214"/>
      <c r="P20" s="214"/>
      <c r="Q20" s="214"/>
      <c r="R20" s="214"/>
      <c r="S20" s="214"/>
      <c r="T20" s="6"/>
      <c r="U20" s="6"/>
      <c r="V20" s="214"/>
      <c r="W20" s="214"/>
      <c r="X20" s="214"/>
      <c r="Y20" s="214"/>
      <c r="Z20" s="214"/>
      <c r="AA20" s="214"/>
      <c r="AB20" s="214"/>
      <c r="AC20" s="214"/>
    </row>
    <row r="21" spans="1:29" s="19" customFormat="1" x14ac:dyDescent="0.25">
      <c r="A21" s="58">
        <v>16</v>
      </c>
      <c r="B21" s="110">
        <v>146.54999999999998</v>
      </c>
      <c r="C21" s="106">
        <v>156.29999999999998</v>
      </c>
      <c r="D21" s="106">
        <v>178.79999999999993</v>
      </c>
      <c r="E21" s="106">
        <v>387.50000000000011</v>
      </c>
      <c r="F21" s="106">
        <v>194.1999999999999</v>
      </c>
      <c r="G21" s="106">
        <v>221.94999999999993</v>
      </c>
      <c r="H21" s="106">
        <v>183.9</v>
      </c>
      <c r="I21" s="111">
        <v>308.04999999999995</v>
      </c>
      <c r="L21" s="214"/>
      <c r="M21" s="214"/>
      <c r="N21" s="214"/>
      <c r="O21" s="214"/>
      <c r="P21" s="214"/>
      <c r="Q21" s="214"/>
      <c r="R21" s="214"/>
      <c r="S21" s="214"/>
      <c r="T21" s="6"/>
      <c r="U21" s="6"/>
      <c r="V21" s="214"/>
      <c r="W21" s="214"/>
      <c r="X21" s="214"/>
      <c r="Y21" s="214"/>
      <c r="Z21" s="214"/>
      <c r="AA21" s="214"/>
      <c r="AB21" s="214"/>
      <c r="AC21" s="214"/>
    </row>
    <row r="22" spans="1:29" s="19" customFormat="1" x14ac:dyDescent="0.25">
      <c r="A22" s="58">
        <v>17</v>
      </c>
      <c r="B22" s="110">
        <v>151.19999999999999</v>
      </c>
      <c r="C22" s="106">
        <v>160.14999999999998</v>
      </c>
      <c r="D22" s="106">
        <v>183.74999999999991</v>
      </c>
      <c r="E22" s="106">
        <v>403.35000000000014</v>
      </c>
      <c r="F22" s="106">
        <v>199.0499999999999</v>
      </c>
      <c r="G22" s="106">
        <v>228.89999999999992</v>
      </c>
      <c r="H22" s="106">
        <v>189.05</v>
      </c>
      <c r="I22" s="111">
        <v>318.49999999999994</v>
      </c>
      <c r="L22" s="214"/>
      <c r="M22" s="214"/>
      <c r="N22" s="214"/>
      <c r="O22" s="214"/>
      <c r="P22" s="214"/>
      <c r="Q22" s="214"/>
      <c r="R22" s="214"/>
      <c r="S22" s="214"/>
      <c r="T22" s="6"/>
      <c r="U22" s="6"/>
      <c r="V22" s="214"/>
      <c r="W22" s="214"/>
      <c r="X22" s="214"/>
      <c r="Y22" s="214"/>
      <c r="Z22" s="214"/>
      <c r="AA22" s="214"/>
      <c r="AB22" s="214"/>
      <c r="AC22" s="214"/>
    </row>
    <row r="23" spans="1:29" s="19" customFormat="1" x14ac:dyDescent="0.25">
      <c r="A23" s="58">
        <v>18</v>
      </c>
      <c r="B23" s="110">
        <v>155.85</v>
      </c>
      <c r="C23" s="106">
        <v>163.99999999999997</v>
      </c>
      <c r="D23" s="106">
        <v>188.6999999999999</v>
      </c>
      <c r="E23" s="106">
        <v>419.20000000000016</v>
      </c>
      <c r="F23" s="106">
        <v>203.89999999999989</v>
      </c>
      <c r="G23" s="106">
        <v>235.84999999999991</v>
      </c>
      <c r="H23" s="106">
        <v>194.20000000000002</v>
      </c>
      <c r="I23" s="111">
        <v>328.94999999999993</v>
      </c>
      <c r="L23" s="214"/>
      <c r="M23" s="214"/>
      <c r="N23" s="214"/>
      <c r="O23" s="214"/>
      <c r="P23" s="214"/>
      <c r="Q23" s="214"/>
      <c r="R23" s="214"/>
      <c r="S23" s="214"/>
      <c r="T23" s="6"/>
      <c r="U23" s="6"/>
      <c r="V23" s="214"/>
      <c r="W23" s="214"/>
      <c r="X23" s="214"/>
      <c r="Y23" s="214"/>
      <c r="Z23" s="214"/>
      <c r="AA23" s="214"/>
      <c r="AB23" s="214"/>
      <c r="AC23" s="214"/>
    </row>
    <row r="24" spans="1:29" s="19" customFormat="1" x14ac:dyDescent="0.25">
      <c r="A24" s="58">
        <v>19</v>
      </c>
      <c r="B24" s="110">
        <v>160.5</v>
      </c>
      <c r="C24" s="106">
        <v>167.84999999999997</v>
      </c>
      <c r="D24" s="106">
        <v>193.64999999999989</v>
      </c>
      <c r="E24" s="106">
        <v>435.05000000000018</v>
      </c>
      <c r="F24" s="106">
        <v>208.74999999999989</v>
      </c>
      <c r="G24" s="106">
        <v>242.7999999999999</v>
      </c>
      <c r="H24" s="106">
        <v>199.35000000000002</v>
      </c>
      <c r="I24" s="111">
        <v>339.39999999999992</v>
      </c>
      <c r="L24" s="214"/>
      <c r="M24" s="214"/>
      <c r="N24" s="214"/>
      <c r="O24" s="214"/>
      <c r="P24" s="214"/>
      <c r="Q24" s="214"/>
      <c r="R24" s="214"/>
      <c r="S24" s="214"/>
      <c r="T24" s="6"/>
      <c r="U24" s="6"/>
      <c r="V24" s="214"/>
      <c r="W24" s="214"/>
      <c r="X24" s="214"/>
      <c r="Y24" s="214"/>
      <c r="Z24" s="214"/>
      <c r="AA24" s="214"/>
      <c r="AB24" s="214"/>
      <c r="AC24" s="214"/>
    </row>
    <row r="25" spans="1:29" s="19" customFormat="1" x14ac:dyDescent="0.25">
      <c r="A25" s="58">
        <v>20</v>
      </c>
      <c r="B25" s="110">
        <v>165.15</v>
      </c>
      <c r="C25" s="106">
        <v>171.69999999999996</v>
      </c>
      <c r="D25" s="106">
        <v>198.59999999999988</v>
      </c>
      <c r="E25" s="106">
        <v>450.9000000000002</v>
      </c>
      <c r="F25" s="106">
        <v>213.59999999999988</v>
      </c>
      <c r="G25" s="106">
        <v>249.74999999999989</v>
      </c>
      <c r="H25" s="106">
        <v>204.50000000000003</v>
      </c>
      <c r="I25" s="111">
        <v>349.84999999999991</v>
      </c>
      <c r="L25" s="214"/>
      <c r="M25" s="214"/>
      <c r="N25" s="214"/>
      <c r="O25" s="214"/>
      <c r="P25" s="214"/>
      <c r="Q25" s="214"/>
      <c r="R25" s="214"/>
      <c r="S25" s="214"/>
      <c r="T25" s="6"/>
      <c r="U25" s="6"/>
      <c r="V25" s="214"/>
      <c r="W25" s="214"/>
      <c r="X25" s="214"/>
      <c r="Y25" s="214"/>
      <c r="Z25" s="214"/>
      <c r="AA25" s="214"/>
      <c r="AB25" s="214"/>
      <c r="AC25" s="214"/>
    </row>
    <row r="26" spans="1:29" s="19" customFormat="1" x14ac:dyDescent="0.25">
      <c r="A26" s="58">
        <v>21</v>
      </c>
      <c r="B26" s="110">
        <v>169.8</v>
      </c>
      <c r="C26" s="106">
        <v>174.24999999999997</v>
      </c>
      <c r="D26" s="106">
        <v>203.54999999999987</v>
      </c>
      <c r="E26" s="106">
        <v>463.35000000000019</v>
      </c>
      <c r="F26" s="106">
        <v>218.44999999999987</v>
      </c>
      <c r="G26" s="106">
        <v>256.69999999999987</v>
      </c>
      <c r="H26" s="106">
        <v>209.65000000000003</v>
      </c>
      <c r="I26" s="111">
        <v>360.2999999999999</v>
      </c>
      <c r="L26" s="214"/>
      <c r="M26" s="214"/>
      <c r="N26" s="214"/>
      <c r="O26" s="214"/>
      <c r="P26" s="214"/>
      <c r="Q26" s="214"/>
      <c r="R26" s="214"/>
      <c r="S26" s="214"/>
      <c r="T26" s="6"/>
      <c r="U26" s="6"/>
      <c r="V26" s="214"/>
      <c r="W26" s="214"/>
      <c r="X26" s="214"/>
      <c r="Y26" s="214"/>
      <c r="Z26" s="214"/>
      <c r="AA26" s="214"/>
      <c r="AB26" s="214"/>
      <c r="AC26" s="214"/>
    </row>
    <row r="27" spans="1:29" s="19" customFormat="1" x14ac:dyDescent="0.25">
      <c r="A27" s="58">
        <v>22</v>
      </c>
      <c r="B27" s="110">
        <v>174.45000000000002</v>
      </c>
      <c r="C27" s="106">
        <v>176.79999999999998</v>
      </c>
      <c r="D27" s="106">
        <v>208.49999999999986</v>
      </c>
      <c r="E27" s="106">
        <v>475.80000000000018</v>
      </c>
      <c r="F27" s="106">
        <v>223.29999999999987</v>
      </c>
      <c r="G27" s="106">
        <v>263.64999999999986</v>
      </c>
      <c r="H27" s="106">
        <v>214.80000000000004</v>
      </c>
      <c r="I27" s="111">
        <v>370.74999999999989</v>
      </c>
      <c r="L27" s="214"/>
      <c r="M27" s="214"/>
      <c r="N27" s="214"/>
      <c r="O27" s="214"/>
      <c r="P27" s="214"/>
      <c r="Q27" s="214"/>
      <c r="R27" s="214"/>
      <c r="S27" s="214"/>
      <c r="T27" s="6"/>
      <c r="U27" s="6"/>
      <c r="V27" s="214"/>
      <c r="W27" s="214"/>
      <c r="X27" s="214"/>
      <c r="Y27" s="214"/>
      <c r="Z27" s="214"/>
      <c r="AA27" s="214"/>
      <c r="AB27" s="214"/>
      <c r="AC27" s="214"/>
    </row>
    <row r="28" spans="1:29" s="19" customFormat="1" x14ac:dyDescent="0.25">
      <c r="A28" s="58">
        <v>23</v>
      </c>
      <c r="B28" s="110">
        <v>179.10000000000002</v>
      </c>
      <c r="C28" s="106">
        <v>179.35</v>
      </c>
      <c r="D28" s="106">
        <v>213.44999999999985</v>
      </c>
      <c r="E28" s="106">
        <v>488.25000000000017</v>
      </c>
      <c r="F28" s="106">
        <v>228.14999999999986</v>
      </c>
      <c r="G28" s="106">
        <v>270.59999999999985</v>
      </c>
      <c r="H28" s="106">
        <v>219.95000000000005</v>
      </c>
      <c r="I28" s="111">
        <v>381.19999999999987</v>
      </c>
      <c r="L28" s="214"/>
      <c r="M28" s="214"/>
      <c r="N28" s="214"/>
      <c r="O28" s="214"/>
      <c r="P28" s="214"/>
      <c r="Q28" s="214"/>
      <c r="R28" s="214"/>
      <c r="S28" s="214"/>
      <c r="T28" s="6"/>
      <c r="U28" s="6"/>
      <c r="V28" s="214"/>
      <c r="W28" s="214"/>
      <c r="X28" s="214"/>
      <c r="Y28" s="214"/>
      <c r="Z28" s="214"/>
      <c r="AA28" s="214"/>
      <c r="AB28" s="214"/>
      <c r="AC28" s="214"/>
    </row>
    <row r="29" spans="1:29" s="19" customFormat="1" x14ac:dyDescent="0.25">
      <c r="A29" s="58">
        <v>24</v>
      </c>
      <c r="B29" s="110">
        <v>183.75000000000003</v>
      </c>
      <c r="C29" s="106">
        <v>181.9</v>
      </c>
      <c r="D29" s="106">
        <v>218.39999999999984</v>
      </c>
      <c r="E29" s="106">
        <v>500.70000000000016</v>
      </c>
      <c r="F29" s="106">
        <v>232.99999999999986</v>
      </c>
      <c r="G29" s="106">
        <v>277.54999999999984</v>
      </c>
      <c r="H29" s="106">
        <v>225.10000000000005</v>
      </c>
      <c r="I29" s="111">
        <v>391.64999999999986</v>
      </c>
      <c r="L29" s="214"/>
      <c r="M29" s="214"/>
      <c r="N29" s="214"/>
      <c r="O29" s="214"/>
      <c r="P29" s="214"/>
      <c r="Q29" s="214"/>
      <c r="R29" s="214"/>
      <c r="S29" s="214"/>
      <c r="T29" s="6"/>
      <c r="U29" s="6"/>
      <c r="V29" s="214"/>
      <c r="W29" s="214"/>
      <c r="X29" s="214"/>
      <c r="Y29" s="214"/>
      <c r="Z29" s="214"/>
      <c r="AA29" s="214"/>
      <c r="AB29" s="214"/>
      <c r="AC29" s="214"/>
    </row>
    <row r="30" spans="1:29" s="19" customFormat="1" x14ac:dyDescent="0.25">
      <c r="A30" s="58">
        <v>25</v>
      </c>
      <c r="B30" s="110">
        <v>188.40000000000003</v>
      </c>
      <c r="C30" s="106">
        <v>184.45000000000002</v>
      </c>
      <c r="D30" s="106">
        <v>223.34999999999982</v>
      </c>
      <c r="E30" s="106">
        <v>513.1500000000002</v>
      </c>
      <c r="F30" s="106">
        <v>237.84999999999985</v>
      </c>
      <c r="G30" s="106">
        <v>284.49999999999983</v>
      </c>
      <c r="H30" s="106">
        <v>230.25000000000006</v>
      </c>
      <c r="I30" s="111">
        <v>402.09999999999985</v>
      </c>
      <c r="L30" s="214"/>
      <c r="M30" s="214"/>
      <c r="N30" s="214"/>
      <c r="O30" s="214"/>
      <c r="P30" s="214"/>
      <c r="Q30" s="214"/>
      <c r="R30" s="214"/>
      <c r="S30" s="214"/>
      <c r="T30" s="6"/>
      <c r="U30" s="6"/>
      <c r="V30" s="214"/>
      <c r="W30" s="214"/>
      <c r="X30" s="214"/>
      <c r="Y30" s="214"/>
      <c r="Z30" s="214"/>
      <c r="AA30" s="214"/>
      <c r="AB30" s="214"/>
      <c r="AC30" s="214"/>
    </row>
    <row r="31" spans="1:29" s="19" customFormat="1" x14ac:dyDescent="0.25">
      <c r="A31" s="58">
        <v>26</v>
      </c>
      <c r="B31" s="110">
        <v>193.05000000000004</v>
      </c>
      <c r="C31" s="106">
        <v>187.00000000000003</v>
      </c>
      <c r="D31" s="106">
        <v>228.29999999999981</v>
      </c>
      <c r="E31" s="106">
        <v>525.60000000000025</v>
      </c>
      <c r="F31" s="106">
        <v>242.69999999999985</v>
      </c>
      <c r="G31" s="106">
        <v>291.44999999999982</v>
      </c>
      <c r="H31" s="106">
        <v>235.40000000000006</v>
      </c>
      <c r="I31" s="111">
        <v>412.54999999999984</v>
      </c>
      <c r="L31" s="214"/>
      <c r="M31" s="214"/>
      <c r="N31" s="214"/>
      <c r="O31" s="214"/>
      <c r="P31" s="214"/>
      <c r="Q31" s="214"/>
      <c r="R31" s="214"/>
      <c r="S31" s="214"/>
      <c r="T31" s="6"/>
      <c r="U31" s="6"/>
      <c r="V31" s="214"/>
      <c r="W31" s="214"/>
      <c r="X31" s="214"/>
      <c r="Y31" s="214"/>
      <c r="Z31" s="214"/>
      <c r="AA31" s="214"/>
      <c r="AB31" s="214"/>
      <c r="AC31" s="214"/>
    </row>
    <row r="32" spans="1:29" s="19" customFormat="1" x14ac:dyDescent="0.25">
      <c r="A32" s="58">
        <v>27</v>
      </c>
      <c r="B32" s="110">
        <v>197.70000000000005</v>
      </c>
      <c r="C32" s="106">
        <v>189.55000000000004</v>
      </c>
      <c r="D32" s="106">
        <v>233.2499999999998</v>
      </c>
      <c r="E32" s="106">
        <v>538.0500000000003</v>
      </c>
      <c r="F32" s="106">
        <v>247.54999999999984</v>
      </c>
      <c r="G32" s="106">
        <v>298.39999999999981</v>
      </c>
      <c r="H32" s="106">
        <v>240.55000000000007</v>
      </c>
      <c r="I32" s="111">
        <v>422.99999999999983</v>
      </c>
      <c r="L32" s="214"/>
      <c r="M32" s="214"/>
      <c r="N32" s="214"/>
      <c r="O32" s="214"/>
      <c r="P32" s="214"/>
      <c r="Q32" s="214"/>
      <c r="R32" s="214"/>
      <c r="S32" s="214"/>
      <c r="T32" s="6"/>
      <c r="U32" s="6"/>
      <c r="V32" s="214"/>
      <c r="W32" s="214"/>
      <c r="X32" s="214"/>
      <c r="Y32" s="214"/>
      <c r="Z32" s="214"/>
      <c r="AA32" s="214"/>
      <c r="AB32" s="214"/>
      <c r="AC32" s="214"/>
    </row>
    <row r="33" spans="1:29" s="19" customFormat="1" x14ac:dyDescent="0.25">
      <c r="A33" s="58">
        <v>28</v>
      </c>
      <c r="B33" s="110">
        <v>202.35000000000005</v>
      </c>
      <c r="C33" s="106">
        <v>192.10000000000005</v>
      </c>
      <c r="D33" s="106">
        <v>238.19999999999979</v>
      </c>
      <c r="E33" s="106">
        <v>550.50000000000034</v>
      </c>
      <c r="F33" s="106">
        <v>252.39999999999984</v>
      </c>
      <c r="G33" s="106">
        <v>305.3499999999998</v>
      </c>
      <c r="H33" s="106">
        <v>245.70000000000007</v>
      </c>
      <c r="I33" s="111">
        <v>433.44999999999982</v>
      </c>
      <c r="L33" s="214"/>
      <c r="M33" s="214"/>
      <c r="N33" s="214"/>
      <c r="O33" s="214"/>
      <c r="P33" s="214"/>
      <c r="Q33" s="214"/>
      <c r="R33" s="214"/>
      <c r="S33" s="214"/>
      <c r="T33" s="6"/>
      <c r="U33" s="6"/>
      <c r="V33" s="214"/>
      <c r="W33" s="214"/>
      <c r="X33" s="214"/>
      <c r="Y33" s="214"/>
      <c r="Z33" s="214"/>
      <c r="AA33" s="214"/>
      <c r="AB33" s="214"/>
      <c r="AC33" s="214"/>
    </row>
    <row r="34" spans="1:29" s="19" customFormat="1" x14ac:dyDescent="0.25">
      <c r="A34" s="58">
        <v>29</v>
      </c>
      <c r="B34" s="110">
        <v>207.00000000000006</v>
      </c>
      <c r="C34" s="106">
        <v>194.65000000000006</v>
      </c>
      <c r="D34" s="106">
        <v>243.14999999999978</v>
      </c>
      <c r="E34" s="106">
        <v>562.95000000000039</v>
      </c>
      <c r="F34" s="106">
        <v>257.24999999999983</v>
      </c>
      <c r="G34" s="106">
        <v>312.29999999999978</v>
      </c>
      <c r="H34" s="106">
        <v>250.85000000000008</v>
      </c>
      <c r="I34" s="111">
        <v>443.89999999999981</v>
      </c>
      <c r="L34" s="214"/>
      <c r="M34" s="214"/>
      <c r="N34" s="214"/>
      <c r="O34" s="214"/>
      <c r="P34" s="214"/>
      <c r="Q34" s="214"/>
      <c r="R34" s="214"/>
      <c r="S34" s="214"/>
      <c r="T34" s="6"/>
      <c r="U34" s="6"/>
      <c r="V34" s="214"/>
      <c r="W34" s="214"/>
      <c r="X34" s="214"/>
      <c r="Y34" s="214"/>
      <c r="Z34" s="214"/>
      <c r="AA34" s="214"/>
      <c r="AB34" s="214"/>
      <c r="AC34" s="214"/>
    </row>
    <row r="35" spans="1:29" s="19" customFormat="1" x14ac:dyDescent="0.25">
      <c r="A35" s="58">
        <v>30</v>
      </c>
      <c r="B35" s="110">
        <v>211.65000000000006</v>
      </c>
      <c r="C35" s="106">
        <v>197.20000000000007</v>
      </c>
      <c r="D35" s="106">
        <v>248.09999999999977</v>
      </c>
      <c r="E35" s="106">
        <v>575.40000000000043</v>
      </c>
      <c r="F35" s="106">
        <v>262.09999999999985</v>
      </c>
      <c r="G35" s="106">
        <v>319.24999999999977</v>
      </c>
      <c r="H35" s="106">
        <v>256.00000000000006</v>
      </c>
      <c r="I35" s="111">
        <v>454.3499999999998</v>
      </c>
      <c r="L35" s="214"/>
      <c r="M35" s="214"/>
      <c r="N35" s="214"/>
      <c r="O35" s="214"/>
      <c r="P35" s="214"/>
      <c r="Q35" s="214"/>
      <c r="R35" s="214"/>
      <c r="S35" s="214"/>
      <c r="T35" s="6"/>
      <c r="U35" s="6"/>
      <c r="V35" s="214"/>
      <c r="W35" s="214"/>
      <c r="X35" s="214"/>
      <c r="Y35" s="214"/>
      <c r="Z35" s="214"/>
      <c r="AA35" s="214"/>
      <c r="AB35" s="214"/>
      <c r="AC35" s="214"/>
    </row>
    <row r="36" spans="1:29" s="19" customFormat="1" x14ac:dyDescent="0.25">
      <c r="A36" s="58">
        <v>31</v>
      </c>
      <c r="B36" s="110">
        <v>215.60000000000005</v>
      </c>
      <c r="C36" s="106">
        <v>199.75000000000009</v>
      </c>
      <c r="D36" s="106">
        <v>253.04999999999976</v>
      </c>
      <c r="E36" s="106">
        <v>587.85000000000048</v>
      </c>
      <c r="F36" s="106">
        <v>266.94999999999987</v>
      </c>
      <c r="G36" s="106">
        <v>326.19999999999976</v>
      </c>
      <c r="H36" s="106">
        <v>261.15000000000003</v>
      </c>
      <c r="I36" s="111">
        <v>464.79999999999978</v>
      </c>
      <c r="L36" s="214"/>
      <c r="M36" s="214"/>
      <c r="N36" s="214"/>
      <c r="O36" s="214"/>
      <c r="P36" s="214"/>
      <c r="Q36" s="214"/>
      <c r="R36" s="214"/>
      <c r="S36" s="214"/>
      <c r="T36" s="6"/>
      <c r="U36" s="6"/>
      <c r="V36" s="214"/>
      <c r="W36" s="214"/>
      <c r="X36" s="214"/>
      <c r="Y36" s="214"/>
      <c r="Z36" s="214"/>
      <c r="AA36" s="214"/>
      <c r="AB36" s="214"/>
      <c r="AC36" s="214"/>
    </row>
    <row r="37" spans="1:29" s="19" customFormat="1" x14ac:dyDescent="0.25">
      <c r="A37" s="58">
        <v>32</v>
      </c>
      <c r="B37" s="110">
        <v>219.55000000000004</v>
      </c>
      <c r="C37" s="106">
        <v>202.3000000000001</v>
      </c>
      <c r="D37" s="106">
        <v>257.99999999999977</v>
      </c>
      <c r="E37" s="106">
        <v>600.29999999999995</v>
      </c>
      <c r="F37" s="106">
        <v>271.7999999999999</v>
      </c>
      <c r="G37" s="106">
        <v>333.14999999999975</v>
      </c>
      <c r="H37" s="106">
        <v>266.3</v>
      </c>
      <c r="I37" s="111">
        <v>475.24999999999977</v>
      </c>
      <c r="L37" s="214"/>
      <c r="M37" s="214"/>
      <c r="N37" s="214"/>
      <c r="O37" s="214"/>
      <c r="P37" s="214"/>
      <c r="Q37" s="214"/>
      <c r="R37" s="214"/>
      <c r="S37" s="214"/>
      <c r="T37" s="6"/>
      <c r="U37" s="6"/>
      <c r="V37" s="214"/>
      <c r="W37" s="214"/>
      <c r="X37" s="214"/>
      <c r="Y37" s="214"/>
      <c r="Z37" s="214"/>
      <c r="AA37" s="214"/>
      <c r="AB37" s="214"/>
      <c r="AC37" s="214"/>
    </row>
    <row r="38" spans="1:29" s="19" customFormat="1" x14ac:dyDescent="0.25">
      <c r="A38" s="58">
        <v>33</v>
      </c>
      <c r="B38" s="110">
        <v>223.50000000000003</v>
      </c>
      <c r="C38" s="106">
        <v>204.85000000000011</v>
      </c>
      <c r="D38" s="106">
        <v>262.94999999999976</v>
      </c>
      <c r="E38" s="106">
        <v>612.75</v>
      </c>
      <c r="F38" s="106">
        <v>276.64999999999992</v>
      </c>
      <c r="G38" s="106">
        <v>340.09999999999974</v>
      </c>
      <c r="H38" s="106">
        <v>271.45</v>
      </c>
      <c r="I38" s="111">
        <v>485.69999999999976</v>
      </c>
      <c r="L38" s="214"/>
      <c r="M38" s="214"/>
      <c r="N38" s="214"/>
      <c r="O38" s="214"/>
      <c r="P38" s="214"/>
      <c r="Q38" s="214"/>
      <c r="R38" s="214"/>
      <c r="S38" s="214"/>
      <c r="T38" s="6"/>
      <c r="U38" s="6"/>
      <c r="V38" s="214"/>
      <c r="W38" s="214"/>
      <c r="X38" s="214"/>
      <c r="Y38" s="214"/>
      <c r="Z38" s="214"/>
      <c r="AA38" s="214"/>
      <c r="AB38" s="214"/>
      <c r="AC38" s="214"/>
    </row>
    <row r="39" spans="1:29" s="19" customFormat="1" x14ac:dyDescent="0.25">
      <c r="A39" s="58">
        <v>34</v>
      </c>
      <c r="B39" s="110">
        <v>227.45000000000002</v>
      </c>
      <c r="C39" s="106">
        <v>207.40000000000012</v>
      </c>
      <c r="D39" s="106">
        <v>267.89999999999975</v>
      </c>
      <c r="E39" s="106">
        <v>625.20000000000005</v>
      </c>
      <c r="F39" s="106">
        <v>281.49999999999994</v>
      </c>
      <c r="G39" s="106">
        <v>347.04999999999973</v>
      </c>
      <c r="H39" s="106">
        <v>276.59999999999997</v>
      </c>
      <c r="I39" s="111">
        <v>496.14999999999975</v>
      </c>
      <c r="L39" s="214"/>
      <c r="M39" s="214"/>
      <c r="N39" s="214"/>
      <c r="O39" s="214"/>
      <c r="P39" s="214"/>
      <c r="Q39" s="214"/>
      <c r="R39" s="214"/>
      <c r="S39" s="214"/>
      <c r="T39" s="6"/>
      <c r="U39" s="6"/>
      <c r="V39" s="214"/>
      <c r="W39" s="214"/>
      <c r="X39" s="214"/>
      <c r="Y39" s="214"/>
      <c r="Z39" s="214"/>
      <c r="AA39" s="214"/>
      <c r="AB39" s="214"/>
      <c r="AC39" s="214"/>
    </row>
    <row r="40" spans="1:29" s="19" customFormat="1" x14ac:dyDescent="0.25">
      <c r="A40" s="58">
        <v>35</v>
      </c>
      <c r="B40" s="110">
        <v>231.4</v>
      </c>
      <c r="C40" s="106">
        <v>209.95000000000013</v>
      </c>
      <c r="D40" s="106">
        <v>272.84999999999974</v>
      </c>
      <c r="E40" s="106">
        <v>637.65</v>
      </c>
      <c r="F40" s="106">
        <v>286.34999999999997</v>
      </c>
      <c r="G40" s="106">
        <v>353.99999999999972</v>
      </c>
      <c r="H40" s="106">
        <v>281.74999999999994</v>
      </c>
      <c r="I40" s="111">
        <v>506.59999999999974</v>
      </c>
      <c r="L40" s="214"/>
      <c r="M40" s="214"/>
      <c r="N40" s="214"/>
      <c r="O40" s="214"/>
      <c r="P40" s="214"/>
      <c r="Q40" s="214"/>
      <c r="R40" s="214"/>
      <c r="S40" s="214"/>
      <c r="T40" s="6"/>
      <c r="U40" s="6"/>
      <c r="V40" s="214"/>
      <c r="W40" s="214"/>
      <c r="X40" s="214"/>
      <c r="Y40" s="214"/>
      <c r="Z40" s="214"/>
      <c r="AA40" s="214"/>
      <c r="AB40" s="214"/>
      <c r="AC40" s="214"/>
    </row>
    <row r="41" spans="1:29" s="19" customFormat="1" x14ac:dyDescent="0.25">
      <c r="A41" s="58">
        <v>36</v>
      </c>
      <c r="B41" s="110">
        <v>235.35</v>
      </c>
      <c r="C41" s="106">
        <v>212.50000000000014</v>
      </c>
      <c r="D41" s="106">
        <v>277.79999999999973</v>
      </c>
      <c r="E41" s="106">
        <v>650.1</v>
      </c>
      <c r="F41" s="106">
        <v>291.2</v>
      </c>
      <c r="G41" s="106">
        <v>360.9499999999997</v>
      </c>
      <c r="H41" s="106">
        <v>286.89999999999992</v>
      </c>
      <c r="I41" s="111">
        <v>517.04999999999973</v>
      </c>
      <c r="L41" s="214"/>
      <c r="M41" s="214"/>
      <c r="N41" s="214"/>
      <c r="O41" s="214"/>
      <c r="P41" s="214"/>
      <c r="Q41" s="214"/>
      <c r="R41" s="214"/>
      <c r="S41" s="214"/>
      <c r="T41" s="6"/>
      <c r="U41" s="6"/>
      <c r="V41" s="214"/>
      <c r="W41" s="214"/>
      <c r="X41" s="214"/>
      <c r="Y41" s="214"/>
      <c r="Z41" s="214"/>
      <c r="AA41" s="214"/>
      <c r="AB41" s="214"/>
      <c r="AC41" s="214"/>
    </row>
    <row r="42" spans="1:29" s="19" customFormat="1" x14ac:dyDescent="0.25">
      <c r="A42" s="58">
        <v>37</v>
      </c>
      <c r="B42" s="110">
        <v>239.29999999999998</v>
      </c>
      <c r="C42" s="106">
        <v>215.05000000000015</v>
      </c>
      <c r="D42" s="106">
        <v>282.74999999999972</v>
      </c>
      <c r="E42" s="106">
        <v>662.55</v>
      </c>
      <c r="F42" s="106">
        <v>296.05</v>
      </c>
      <c r="G42" s="106">
        <v>367.89999999999969</v>
      </c>
      <c r="H42" s="106">
        <v>292.0499999999999</v>
      </c>
      <c r="I42" s="111">
        <v>527.49999999999977</v>
      </c>
      <c r="L42" s="214"/>
      <c r="M42" s="214"/>
      <c r="N42" s="214"/>
      <c r="O42" s="214"/>
      <c r="P42" s="214"/>
      <c r="Q42" s="214"/>
      <c r="R42" s="214"/>
      <c r="S42" s="214"/>
      <c r="T42" s="6"/>
      <c r="U42" s="6"/>
      <c r="V42" s="214"/>
      <c r="W42" s="214"/>
      <c r="X42" s="214"/>
      <c r="Y42" s="214"/>
      <c r="Z42" s="214"/>
      <c r="AA42" s="214"/>
      <c r="AB42" s="214"/>
      <c r="AC42" s="214"/>
    </row>
    <row r="43" spans="1:29" s="19" customFormat="1" x14ac:dyDescent="0.25">
      <c r="A43" s="58">
        <v>38</v>
      </c>
      <c r="B43" s="110">
        <v>243.24999999999997</v>
      </c>
      <c r="C43" s="106">
        <v>217.60000000000016</v>
      </c>
      <c r="D43" s="106">
        <v>287.6999999999997</v>
      </c>
      <c r="E43" s="106">
        <v>675</v>
      </c>
      <c r="F43" s="106">
        <v>300.90000000000003</v>
      </c>
      <c r="G43" s="106">
        <v>374.84999999999968</v>
      </c>
      <c r="H43" s="106">
        <v>297.19999999999987</v>
      </c>
      <c r="I43" s="111">
        <v>537.94999999999982</v>
      </c>
      <c r="L43" s="214"/>
      <c r="M43" s="214"/>
      <c r="N43" s="214"/>
      <c r="O43" s="214"/>
      <c r="P43" s="214"/>
      <c r="Q43" s="214"/>
      <c r="R43" s="214"/>
      <c r="S43" s="214"/>
      <c r="T43" s="6"/>
      <c r="U43" s="6"/>
      <c r="V43" s="214"/>
      <c r="W43" s="214"/>
      <c r="X43" s="214"/>
      <c r="Y43" s="214"/>
      <c r="Z43" s="214"/>
      <c r="AA43" s="214"/>
      <c r="AB43" s="214"/>
      <c r="AC43" s="214"/>
    </row>
    <row r="44" spans="1:29" s="19" customFormat="1" x14ac:dyDescent="0.25">
      <c r="A44" s="58">
        <v>39</v>
      </c>
      <c r="B44" s="110">
        <v>247.19999999999996</v>
      </c>
      <c r="C44" s="106">
        <v>220.15000000000018</v>
      </c>
      <c r="D44" s="106">
        <v>292.64999999999969</v>
      </c>
      <c r="E44" s="106">
        <v>687.45</v>
      </c>
      <c r="F44" s="106">
        <v>305.75000000000006</v>
      </c>
      <c r="G44" s="106">
        <v>381.79999999999967</v>
      </c>
      <c r="H44" s="106">
        <v>302.34999999999985</v>
      </c>
      <c r="I44" s="111">
        <v>548.39999999999986</v>
      </c>
      <c r="L44" s="214"/>
      <c r="M44" s="214"/>
      <c r="N44" s="214"/>
      <c r="O44" s="214"/>
      <c r="P44" s="214"/>
      <c r="Q44" s="214"/>
      <c r="R44" s="214"/>
      <c r="S44" s="214"/>
      <c r="T44" s="6"/>
      <c r="U44" s="6"/>
      <c r="V44" s="214"/>
      <c r="W44" s="214"/>
      <c r="X44" s="214"/>
      <c r="Y44" s="214"/>
      <c r="Z44" s="214"/>
      <c r="AA44" s="214"/>
      <c r="AB44" s="214"/>
      <c r="AC44" s="214"/>
    </row>
    <row r="45" spans="1:29" s="19" customFormat="1" x14ac:dyDescent="0.25">
      <c r="A45" s="58">
        <v>40</v>
      </c>
      <c r="B45" s="110">
        <v>251.14999999999995</v>
      </c>
      <c r="C45" s="106">
        <v>222.70000000000019</v>
      </c>
      <c r="D45" s="106">
        <v>297.59999999999968</v>
      </c>
      <c r="E45" s="106">
        <v>699.9</v>
      </c>
      <c r="F45" s="106">
        <v>310.60000000000008</v>
      </c>
      <c r="G45" s="106">
        <v>388.74999999999966</v>
      </c>
      <c r="H45" s="106">
        <v>307.49999999999983</v>
      </c>
      <c r="I45" s="111">
        <v>558.84999999999991</v>
      </c>
      <c r="L45" s="214"/>
      <c r="M45" s="214"/>
      <c r="N45" s="214"/>
      <c r="O45" s="214"/>
      <c r="P45" s="214"/>
      <c r="Q45" s="214"/>
      <c r="R45" s="214"/>
      <c r="S45" s="214"/>
      <c r="T45" s="6"/>
      <c r="U45" s="6"/>
      <c r="V45" s="214"/>
      <c r="W45" s="214"/>
      <c r="X45" s="214"/>
      <c r="Y45" s="214"/>
      <c r="Z45" s="214"/>
      <c r="AA45" s="214"/>
      <c r="AB45" s="214"/>
      <c r="AC45" s="214"/>
    </row>
    <row r="46" spans="1:29" s="19" customFormat="1" x14ac:dyDescent="0.25">
      <c r="A46" s="58">
        <v>41</v>
      </c>
      <c r="B46" s="110">
        <v>254.59999999999994</v>
      </c>
      <c r="C46" s="106">
        <v>225.2500000000002</v>
      </c>
      <c r="D46" s="106">
        <v>302.54999999999967</v>
      </c>
      <c r="E46" s="106">
        <v>712.35</v>
      </c>
      <c r="F46" s="106">
        <v>315.4500000000001</v>
      </c>
      <c r="G46" s="106">
        <v>395.69999999999965</v>
      </c>
      <c r="H46" s="106">
        <v>312.64999999999981</v>
      </c>
      <c r="I46" s="111">
        <v>569.29999999999995</v>
      </c>
      <c r="L46" s="214"/>
      <c r="M46" s="214"/>
      <c r="N46" s="214"/>
      <c r="O46" s="214"/>
      <c r="P46" s="214"/>
      <c r="Q46" s="214"/>
      <c r="R46" s="214"/>
      <c r="S46" s="214"/>
      <c r="T46" s="6"/>
      <c r="U46" s="6"/>
      <c r="V46" s="214"/>
      <c r="W46" s="214"/>
      <c r="X46" s="214"/>
      <c r="Y46" s="214"/>
      <c r="Z46" s="214"/>
      <c r="AA46" s="214"/>
      <c r="AB46" s="214"/>
      <c r="AC46" s="214"/>
    </row>
    <row r="47" spans="1:29" s="19" customFormat="1" x14ac:dyDescent="0.25">
      <c r="A47" s="58">
        <v>42</v>
      </c>
      <c r="B47" s="110">
        <v>258.04999999999995</v>
      </c>
      <c r="C47" s="106">
        <v>227.80000000000021</v>
      </c>
      <c r="D47" s="106">
        <v>307.49999999999966</v>
      </c>
      <c r="E47" s="106">
        <v>724.8</v>
      </c>
      <c r="F47" s="106">
        <v>320.30000000000013</v>
      </c>
      <c r="G47" s="106">
        <v>402.64999999999964</v>
      </c>
      <c r="H47" s="106">
        <v>317.79999999999978</v>
      </c>
      <c r="I47" s="111">
        <v>579.75</v>
      </c>
      <c r="L47" s="214"/>
      <c r="M47" s="214"/>
      <c r="N47" s="214"/>
      <c r="O47" s="214"/>
      <c r="P47" s="214"/>
      <c r="Q47" s="214"/>
      <c r="R47" s="214"/>
      <c r="S47" s="214"/>
      <c r="T47" s="6"/>
      <c r="U47" s="6"/>
      <c r="V47" s="214"/>
      <c r="W47" s="214"/>
      <c r="X47" s="214"/>
      <c r="Y47" s="214"/>
      <c r="Z47" s="214"/>
      <c r="AA47" s="214"/>
      <c r="AB47" s="214"/>
      <c r="AC47" s="214"/>
    </row>
    <row r="48" spans="1:29" s="19" customFormat="1" x14ac:dyDescent="0.25">
      <c r="A48" s="58">
        <v>43</v>
      </c>
      <c r="B48" s="110">
        <v>261.49999999999994</v>
      </c>
      <c r="C48" s="106">
        <v>230.35000000000022</v>
      </c>
      <c r="D48" s="106">
        <v>312.44999999999965</v>
      </c>
      <c r="E48" s="106">
        <v>737.25</v>
      </c>
      <c r="F48" s="106">
        <v>325.15000000000015</v>
      </c>
      <c r="G48" s="106">
        <v>409.59999999999962</v>
      </c>
      <c r="H48" s="106">
        <v>322.94999999999976</v>
      </c>
      <c r="I48" s="111">
        <v>590.20000000000005</v>
      </c>
      <c r="L48" s="214"/>
      <c r="M48" s="214"/>
      <c r="N48" s="214"/>
      <c r="O48" s="214"/>
      <c r="P48" s="214"/>
      <c r="Q48" s="214"/>
      <c r="R48" s="214"/>
      <c r="S48" s="214"/>
      <c r="T48" s="6"/>
      <c r="U48" s="6"/>
      <c r="V48" s="214"/>
      <c r="W48" s="214"/>
      <c r="X48" s="214"/>
      <c r="Y48" s="214"/>
      <c r="Z48" s="214"/>
      <c r="AA48" s="214"/>
      <c r="AB48" s="214"/>
      <c r="AC48" s="214"/>
    </row>
    <row r="49" spans="1:29" s="19" customFormat="1" x14ac:dyDescent="0.25">
      <c r="A49" s="58">
        <v>44</v>
      </c>
      <c r="B49" s="110">
        <v>264.94999999999993</v>
      </c>
      <c r="C49" s="106">
        <v>232.90000000000023</v>
      </c>
      <c r="D49" s="106">
        <v>317.39999999999964</v>
      </c>
      <c r="E49" s="106">
        <v>749.7</v>
      </c>
      <c r="F49" s="106">
        <v>330.00000000000017</v>
      </c>
      <c r="G49" s="106">
        <v>416.54999999999961</v>
      </c>
      <c r="H49" s="106">
        <v>328.09999999999974</v>
      </c>
      <c r="I49" s="111">
        <v>600.65000000000009</v>
      </c>
      <c r="L49" s="214"/>
      <c r="M49" s="214"/>
      <c r="N49" s="214"/>
      <c r="O49" s="214"/>
      <c r="P49" s="214"/>
      <c r="Q49" s="214"/>
      <c r="R49" s="214"/>
      <c r="S49" s="214"/>
      <c r="T49" s="6"/>
      <c r="U49" s="6"/>
      <c r="V49" s="214"/>
      <c r="W49" s="214"/>
      <c r="X49" s="214"/>
      <c r="Y49" s="214"/>
      <c r="Z49" s="214"/>
      <c r="AA49" s="214"/>
      <c r="AB49" s="214"/>
      <c r="AC49" s="214"/>
    </row>
    <row r="50" spans="1:29" s="19" customFormat="1" x14ac:dyDescent="0.25">
      <c r="A50" s="58">
        <v>45</v>
      </c>
      <c r="B50" s="110">
        <v>268.39999999999992</v>
      </c>
      <c r="C50" s="106">
        <v>235.45000000000024</v>
      </c>
      <c r="D50" s="106">
        <v>322.34999999999962</v>
      </c>
      <c r="E50" s="106">
        <v>762.15</v>
      </c>
      <c r="F50" s="106">
        <v>334.85000000000019</v>
      </c>
      <c r="G50" s="106">
        <v>423.4999999999996</v>
      </c>
      <c r="H50" s="106">
        <v>333.24999999999972</v>
      </c>
      <c r="I50" s="111">
        <v>611.10000000000014</v>
      </c>
      <c r="L50" s="214"/>
      <c r="M50" s="214"/>
      <c r="N50" s="214"/>
      <c r="O50" s="214"/>
      <c r="P50" s="214"/>
      <c r="Q50" s="214"/>
      <c r="R50" s="214"/>
      <c r="S50" s="214"/>
      <c r="T50" s="6"/>
      <c r="U50" s="6"/>
      <c r="V50" s="214"/>
      <c r="W50" s="214"/>
      <c r="X50" s="214"/>
      <c r="Y50" s="214"/>
      <c r="Z50" s="214"/>
      <c r="AA50" s="214"/>
      <c r="AB50" s="214"/>
      <c r="AC50" s="214"/>
    </row>
    <row r="51" spans="1:29" s="19" customFormat="1" x14ac:dyDescent="0.25">
      <c r="A51" s="58">
        <v>46</v>
      </c>
      <c r="B51" s="110">
        <v>271.84999999999991</v>
      </c>
      <c r="C51" s="106">
        <v>238.00000000000026</v>
      </c>
      <c r="D51" s="106">
        <v>327.29999999999961</v>
      </c>
      <c r="E51" s="106">
        <v>774.6</v>
      </c>
      <c r="F51" s="106">
        <v>339.70000000000022</v>
      </c>
      <c r="G51" s="106">
        <v>430.44999999999959</v>
      </c>
      <c r="H51" s="106">
        <v>338.39999999999969</v>
      </c>
      <c r="I51" s="111">
        <v>621.55000000000018</v>
      </c>
      <c r="L51" s="214"/>
      <c r="M51" s="214"/>
      <c r="N51" s="214"/>
      <c r="O51" s="214"/>
      <c r="P51" s="214"/>
      <c r="Q51" s="214"/>
      <c r="R51" s="214"/>
      <c r="S51" s="214"/>
      <c r="T51" s="6"/>
      <c r="U51" s="6"/>
      <c r="V51" s="214"/>
      <c r="W51" s="214"/>
      <c r="X51" s="214"/>
      <c r="Y51" s="214"/>
      <c r="Z51" s="214"/>
      <c r="AA51" s="214"/>
      <c r="AB51" s="214"/>
      <c r="AC51" s="214"/>
    </row>
    <row r="52" spans="1:29" s="19" customFormat="1" x14ac:dyDescent="0.25">
      <c r="A52" s="58">
        <v>47</v>
      </c>
      <c r="B52" s="110">
        <v>275.2999999999999</v>
      </c>
      <c r="C52" s="106">
        <v>240.55000000000027</v>
      </c>
      <c r="D52" s="106">
        <v>332.2499999999996</v>
      </c>
      <c r="E52" s="106">
        <v>787.05</v>
      </c>
      <c r="F52" s="106">
        <v>344.55000000000024</v>
      </c>
      <c r="G52" s="106">
        <v>437.39999999999958</v>
      </c>
      <c r="H52" s="106">
        <v>343.54999999999967</v>
      </c>
      <c r="I52" s="111">
        <v>632.00000000000023</v>
      </c>
      <c r="L52" s="214"/>
      <c r="M52" s="214"/>
      <c r="N52" s="214"/>
      <c r="O52" s="214"/>
      <c r="P52" s="214"/>
      <c r="Q52" s="214"/>
      <c r="R52" s="214"/>
      <c r="S52" s="214"/>
      <c r="T52" s="6"/>
      <c r="U52" s="6"/>
      <c r="V52" s="214"/>
      <c r="W52" s="214"/>
      <c r="X52" s="214"/>
      <c r="Y52" s="214"/>
      <c r="Z52" s="214"/>
      <c r="AA52" s="214"/>
      <c r="AB52" s="214"/>
      <c r="AC52" s="214"/>
    </row>
    <row r="53" spans="1:29" s="19" customFormat="1" x14ac:dyDescent="0.25">
      <c r="A53" s="58">
        <v>48</v>
      </c>
      <c r="B53" s="110">
        <v>278.74999999999989</v>
      </c>
      <c r="C53" s="106">
        <v>243.10000000000028</v>
      </c>
      <c r="D53" s="106">
        <v>337.19999999999959</v>
      </c>
      <c r="E53" s="106">
        <v>799.5</v>
      </c>
      <c r="F53" s="106">
        <v>349.40000000000026</v>
      </c>
      <c r="G53" s="106">
        <v>444.34999999999957</v>
      </c>
      <c r="H53" s="106">
        <v>348.69999999999965</v>
      </c>
      <c r="I53" s="111">
        <v>642.45000000000027</v>
      </c>
      <c r="L53" s="214"/>
      <c r="M53" s="214"/>
      <c r="N53" s="214"/>
      <c r="O53" s="214"/>
      <c r="P53" s="214"/>
      <c r="Q53" s="214"/>
      <c r="R53" s="214"/>
      <c r="S53" s="214"/>
      <c r="T53" s="6"/>
      <c r="U53" s="6"/>
      <c r="V53" s="214"/>
      <c r="W53" s="214"/>
      <c r="X53" s="214"/>
      <c r="Y53" s="214"/>
      <c r="Z53" s="214"/>
      <c r="AA53" s="214"/>
      <c r="AB53" s="214"/>
      <c r="AC53" s="214"/>
    </row>
    <row r="54" spans="1:29" s="19" customFormat="1" x14ac:dyDescent="0.25">
      <c r="A54" s="58">
        <v>49</v>
      </c>
      <c r="B54" s="110">
        <v>282.19999999999987</v>
      </c>
      <c r="C54" s="106">
        <v>245.65000000000029</v>
      </c>
      <c r="D54" s="106">
        <v>342.14999999999958</v>
      </c>
      <c r="E54" s="106">
        <v>811.95</v>
      </c>
      <c r="F54" s="106">
        <v>354.25000000000028</v>
      </c>
      <c r="G54" s="106">
        <v>451.29999999999956</v>
      </c>
      <c r="H54" s="106">
        <v>353.84999999999962</v>
      </c>
      <c r="I54" s="111">
        <v>652.90000000000032</v>
      </c>
      <c r="L54" s="214"/>
      <c r="M54" s="214"/>
      <c r="N54" s="214"/>
      <c r="O54" s="214"/>
      <c r="P54" s="214"/>
      <c r="Q54" s="214"/>
      <c r="R54" s="214"/>
      <c r="S54" s="214"/>
      <c r="T54" s="6"/>
      <c r="U54" s="6"/>
      <c r="V54" s="214"/>
      <c r="W54" s="214"/>
      <c r="X54" s="214"/>
      <c r="Y54" s="214"/>
      <c r="Z54" s="214"/>
      <c r="AA54" s="214"/>
      <c r="AB54" s="214"/>
      <c r="AC54" s="214"/>
    </row>
    <row r="55" spans="1:29" s="19" customFormat="1" x14ac:dyDescent="0.25">
      <c r="A55" s="58">
        <v>50</v>
      </c>
      <c r="B55" s="110">
        <v>285.64999999999986</v>
      </c>
      <c r="C55" s="106">
        <v>248.2000000000003</v>
      </c>
      <c r="D55" s="106">
        <v>347.09999999999957</v>
      </c>
      <c r="E55" s="106">
        <v>824.4</v>
      </c>
      <c r="F55" s="106">
        <v>359.10000000000031</v>
      </c>
      <c r="G55" s="106">
        <v>458.24999999999955</v>
      </c>
      <c r="H55" s="106">
        <v>358.9999999999996</v>
      </c>
      <c r="I55" s="111">
        <v>663.35000000000036</v>
      </c>
      <c r="L55" s="214"/>
      <c r="M55" s="214"/>
      <c r="N55" s="214"/>
      <c r="O55" s="214"/>
      <c r="P55" s="214"/>
      <c r="Q55" s="214"/>
      <c r="R55" s="214"/>
      <c r="S55" s="214"/>
      <c r="T55" s="6"/>
      <c r="U55" s="6"/>
      <c r="V55" s="214"/>
      <c r="W55" s="214"/>
      <c r="X55" s="214"/>
      <c r="Y55" s="214"/>
      <c r="Z55" s="214"/>
      <c r="AA55" s="214"/>
      <c r="AB55" s="214"/>
      <c r="AC55" s="214"/>
    </row>
    <row r="56" spans="1:29" s="19" customFormat="1" x14ac:dyDescent="0.25">
      <c r="A56" s="58">
        <v>51</v>
      </c>
      <c r="B56" s="110">
        <v>289.09999999999985</v>
      </c>
      <c r="C56" s="106">
        <v>250.75000000000031</v>
      </c>
      <c r="D56" s="106">
        <v>352.04999999999956</v>
      </c>
      <c r="E56" s="106">
        <v>836.85</v>
      </c>
      <c r="F56" s="106">
        <v>363.95000000000033</v>
      </c>
      <c r="G56" s="106">
        <v>465.19999999999953</v>
      </c>
      <c r="H56" s="106">
        <v>364.14999999999958</v>
      </c>
      <c r="I56" s="111">
        <v>673.80000000000041</v>
      </c>
      <c r="L56" s="214"/>
      <c r="M56" s="214"/>
      <c r="N56" s="214"/>
      <c r="O56" s="214"/>
      <c r="P56" s="214"/>
      <c r="Q56" s="214"/>
      <c r="R56" s="214"/>
      <c r="S56" s="214"/>
      <c r="T56" s="6"/>
      <c r="U56" s="6"/>
      <c r="V56" s="214"/>
      <c r="W56" s="214"/>
      <c r="X56" s="214"/>
      <c r="Y56" s="214"/>
      <c r="Z56" s="214"/>
      <c r="AA56" s="214"/>
      <c r="AB56" s="214"/>
      <c r="AC56" s="214"/>
    </row>
    <row r="57" spans="1:29" s="19" customFormat="1" x14ac:dyDescent="0.25">
      <c r="A57" s="58">
        <v>52</v>
      </c>
      <c r="B57" s="110">
        <v>292.54999999999984</v>
      </c>
      <c r="C57" s="106">
        <v>253.30000000000032</v>
      </c>
      <c r="D57" s="106">
        <v>356.99999999999955</v>
      </c>
      <c r="E57" s="106">
        <v>849.3</v>
      </c>
      <c r="F57" s="106">
        <v>368.80000000000035</v>
      </c>
      <c r="G57" s="106">
        <v>472.14999999999952</v>
      </c>
      <c r="H57" s="106">
        <v>369.29999999999956</v>
      </c>
      <c r="I57" s="111">
        <v>684.25000000000045</v>
      </c>
      <c r="L57" s="214"/>
      <c r="M57" s="214"/>
      <c r="N57" s="214"/>
      <c r="O57" s="214"/>
      <c r="P57" s="214"/>
      <c r="Q57" s="214"/>
      <c r="R57" s="214"/>
      <c r="S57" s="214"/>
      <c r="T57" s="6"/>
      <c r="U57" s="6"/>
      <c r="V57" s="214"/>
      <c r="W57" s="214"/>
      <c r="X57" s="214"/>
      <c r="Y57" s="214"/>
      <c r="Z57" s="214"/>
      <c r="AA57" s="214"/>
      <c r="AB57" s="214"/>
      <c r="AC57" s="214"/>
    </row>
    <row r="58" spans="1:29" s="19" customFormat="1" x14ac:dyDescent="0.25">
      <c r="A58" s="58">
        <v>53</v>
      </c>
      <c r="B58" s="110">
        <v>295.99999999999983</v>
      </c>
      <c r="C58" s="106">
        <v>255.85000000000034</v>
      </c>
      <c r="D58" s="106">
        <v>361.94999999999953</v>
      </c>
      <c r="E58" s="106">
        <v>861.75</v>
      </c>
      <c r="F58" s="106">
        <v>373.65000000000038</v>
      </c>
      <c r="G58" s="106">
        <v>479.09999999999951</v>
      </c>
      <c r="H58" s="106">
        <v>374.44999999999953</v>
      </c>
      <c r="I58" s="111">
        <v>694.7</v>
      </c>
      <c r="L58" s="214"/>
      <c r="M58" s="214"/>
      <c r="N58" s="214"/>
      <c r="O58" s="214"/>
      <c r="P58" s="214"/>
      <c r="Q58" s="214"/>
      <c r="R58" s="214"/>
      <c r="S58" s="214"/>
      <c r="T58" s="6"/>
      <c r="U58" s="6"/>
      <c r="V58" s="214"/>
      <c r="W58" s="214"/>
      <c r="X58" s="214"/>
      <c r="Y58" s="214"/>
      <c r="Z58" s="214"/>
      <c r="AA58" s="214"/>
      <c r="AB58" s="214"/>
      <c r="AC58" s="214"/>
    </row>
    <row r="59" spans="1:29" s="19" customFormat="1" x14ac:dyDescent="0.25">
      <c r="A59" s="58">
        <v>54</v>
      </c>
      <c r="B59" s="110">
        <v>299.44999999999982</v>
      </c>
      <c r="C59" s="106">
        <v>258.40000000000032</v>
      </c>
      <c r="D59" s="106">
        <v>366.89999999999952</v>
      </c>
      <c r="E59" s="106">
        <v>874.2</v>
      </c>
      <c r="F59" s="106">
        <v>378.5000000000004</v>
      </c>
      <c r="G59" s="106">
        <v>486.05</v>
      </c>
      <c r="H59" s="106">
        <v>379.59999999999951</v>
      </c>
      <c r="I59" s="111">
        <v>705.15</v>
      </c>
      <c r="L59" s="214"/>
      <c r="M59" s="214"/>
      <c r="N59" s="214"/>
      <c r="O59" s="214"/>
      <c r="P59" s="214"/>
      <c r="Q59" s="214"/>
      <c r="R59" s="214"/>
      <c r="S59" s="214"/>
      <c r="T59" s="6"/>
      <c r="U59" s="6"/>
      <c r="V59" s="214"/>
      <c r="W59" s="214"/>
      <c r="X59" s="214"/>
      <c r="Y59" s="214"/>
      <c r="Z59" s="214"/>
      <c r="AA59" s="214"/>
      <c r="AB59" s="214"/>
      <c r="AC59" s="214"/>
    </row>
    <row r="60" spans="1:29" s="19" customFormat="1" x14ac:dyDescent="0.25">
      <c r="A60" s="58">
        <v>55</v>
      </c>
      <c r="B60" s="110">
        <v>302.89999999999981</v>
      </c>
      <c r="C60" s="106">
        <v>260.95000000000033</v>
      </c>
      <c r="D60" s="106">
        <v>371.84999999999951</v>
      </c>
      <c r="E60" s="106">
        <v>886.65</v>
      </c>
      <c r="F60" s="106">
        <v>383.35000000000042</v>
      </c>
      <c r="G60" s="106">
        <v>493</v>
      </c>
      <c r="H60" s="106">
        <v>384.75</v>
      </c>
      <c r="I60" s="111">
        <v>715.6</v>
      </c>
      <c r="L60" s="214"/>
      <c r="M60" s="214"/>
      <c r="N60" s="214"/>
      <c r="O60" s="214"/>
      <c r="P60" s="214"/>
      <c r="Q60" s="214"/>
      <c r="R60" s="214"/>
      <c r="S60" s="214"/>
      <c r="T60" s="6"/>
      <c r="U60" s="6"/>
      <c r="V60" s="214"/>
      <c r="W60" s="214"/>
      <c r="X60" s="214"/>
      <c r="Y60" s="214"/>
      <c r="Z60" s="214"/>
      <c r="AA60" s="214"/>
      <c r="AB60" s="214"/>
      <c r="AC60" s="214"/>
    </row>
    <row r="61" spans="1:29" s="19" customFormat="1" x14ac:dyDescent="0.25">
      <c r="A61" s="58">
        <v>56</v>
      </c>
      <c r="B61" s="110">
        <v>306.3499999999998</v>
      </c>
      <c r="C61" s="106">
        <v>263.50000000000034</v>
      </c>
      <c r="D61" s="106">
        <v>376.8</v>
      </c>
      <c r="E61" s="106">
        <v>899.1</v>
      </c>
      <c r="F61" s="106">
        <v>388.20000000000044</v>
      </c>
      <c r="G61" s="106">
        <v>499.95</v>
      </c>
      <c r="H61" s="106">
        <v>389.9</v>
      </c>
      <c r="I61" s="111">
        <v>726.05</v>
      </c>
      <c r="L61" s="214"/>
      <c r="M61" s="214"/>
      <c r="N61" s="214"/>
      <c r="O61" s="214"/>
      <c r="P61" s="214"/>
      <c r="Q61" s="214"/>
      <c r="R61" s="214"/>
      <c r="S61" s="214"/>
      <c r="T61" s="6"/>
      <c r="U61" s="6"/>
      <c r="V61" s="214"/>
      <c r="W61" s="214"/>
      <c r="X61" s="214"/>
      <c r="Y61" s="214"/>
      <c r="Z61" s="214"/>
      <c r="AA61" s="214"/>
      <c r="AB61" s="214"/>
      <c r="AC61" s="214"/>
    </row>
    <row r="62" spans="1:29" s="19" customFormat="1" x14ac:dyDescent="0.25">
      <c r="A62" s="58">
        <v>57</v>
      </c>
      <c r="B62" s="110">
        <v>309.79999999999978</v>
      </c>
      <c r="C62" s="106">
        <v>266.05000000000035</v>
      </c>
      <c r="D62" s="106">
        <v>381.75</v>
      </c>
      <c r="E62" s="106">
        <v>911.55</v>
      </c>
      <c r="F62" s="106">
        <v>393.05000000000047</v>
      </c>
      <c r="G62" s="106">
        <v>506.9</v>
      </c>
      <c r="H62" s="106">
        <v>395.05</v>
      </c>
      <c r="I62" s="111">
        <v>736.5</v>
      </c>
      <c r="L62" s="214"/>
      <c r="M62" s="214"/>
      <c r="N62" s="214"/>
      <c r="O62" s="214"/>
      <c r="P62" s="214"/>
      <c r="Q62" s="214"/>
      <c r="R62" s="214"/>
      <c r="S62" s="214"/>
      <c r="T62" s="6"/>
      <c r="U62" s="6"/>
      <c r="V62" s="214"/>
      <c r="W62" s="214"/>
      <c r="X62" s="214"/>
      <c r="Y62" s="214"/>
      <c r="Z62" s="214"/>
      <c r="AA62" s="214"/>
      <c r="AB62" s="214"/>
      <c r="AC62" s="214"/>
    </row>
    <row r="63" spans="1:29" s="19" customFormat="1" x14ac:dyDescent="0.25">
      <c r="A63" s="58">
        <v>58</v>
      </c>
      <c r="B63" s="110">
        <v>313.24999999999977</v>
      </c>
      <c r="C63" s="106">
        <v>268.60000000000036</v>
      </c>
      <c r="D63" s="106">
        <v>386.7</v>
      </c>
      <c r="E63" s="106">
        <v>924</v>
      </c>
      <c r="F63" s="106">
        <v>397.90000000000049</v>
      </c>
      <c r="G63" s="106">
        <v>513.85</v>
      </c>
      <c r="H63" s="106">
        <v>400.2</v>
      </c>
      <c r="I63" s="111">
        <v>746.95</v>
      </c>
      <c r="L63" s="214"/>
      <c r="M63" s="214"/>
      <c r="N63" s="214"/>
      <c r="O63" s="214"/>
      <c r="P63" s="214"/>
      <c r="Q63" s="214"/>
      <c r="R63" s="214"/>
      <c r="S63" s="214"/>
      <c r="T63" s="6"/>
      <c r="U63" s="6"/>
      <c r="V63" s="214"/>
      <c r="W63" s="214"/>
      <c r="X63" s="214"/>
      <c r="Y63" s="214"/>
      <c r="Z63" s="214"/>
      <c r="AA63" s="214"/>
      <c r="AB63" s="214"/>
      <c r="AC63" s="214"/>
    </row>
    <row r="64" spans="1:29" s="19" customFormat="1" x14ac:dyDescent="0.25">
      <c r="A64" s="58">
        <v>59</v>
      </c>
      <c r="B64" s="110">
        <v>316.69999999999976</v>
      </c>
      <c r="C64" s="106">
        <v>271.15000000000038</v>
      </c>
      <c r="D64" s="106">
        <v>391.65</v>
      </c>
      <c r="E64" s="106">
        <v>936.45</v>
      </c>
      <c r="F64" s="106">
        <v>402.75</v>
      </c>
      <c r="G64" s="106">
        <v>520.79999999999995</v>
      </c>
      <c r="H64" s="106">
        <v>405.35</v>
      </c>
      <c r="I64" s="111">
        <v>757.4</v>
      </c>
      <c r="L64" s="214"/>
      <c r="M64" s="214"/>
      <c r="N64" s="214"/>
      <c r="O64" s="214"/>
      <c r="P64" s="214"/>
      <c r="Q64" s="214"/>
      <c r="R64" s="214"/>
      <c r="S64" s="214"/>
      <c r="T64" s="6"/>
      <c r="U64" s="6"/>
      <c r="V64" s="214"/>
      <c r="W64" s="214"/>
      <c r="X64" s="214"/>
      <c r="Y64" s="214"/>
      <c r="Z64" s="214"/>
      <c r="AA64" s="214"/>
      <c r="AB64" s="214"/>
      <c r="AC64" s="214"/>
    </row>
    <row r="65" spans="1:29" s="19" customFormat="1" x14ac:dyDescent="0.25">
      <c r="A65" s="58">
        <v>60</v>
      </c>
      <c r="B65" s="110">
        <v>320.14999999999975</v>
      </c>
      <c r="C65" s="106">
        <v>273.70000000000039</v>
      </c>
      <c r="D65" s="106">
        <v>396.6</v>
      </c>
      <c r="E65" s="106">
        <v>948.9</v>
      </c>
      <c r="F65" s="106">
        <v>407.6</v>
      </c>
      <c r="G65" s="106">
        <v>527.74999999999955</v>
      </c>
      <c r="H65" s="106">
        <v>410.5</v>
      </c>
      <c r="I65" s="111">
        <v>767.85</v>
      </c>
      <c r="L65" s="214"/>
      <c r="M65" s="214"/>
      <c r="N65" s="214"/>
      <c r="O65" s="214"/>
      <c r="P65" s="214"/>
      <c r="Q65" s="214"/>
      <c r="R65" s="214"/>
      <c r="S65" s="214"/>
      <c r="T65" s="6"/>
      <c r="U65" s="6"/>
      <c r="V65" s="214"/>
      <c r="W65" s="214"/>
      <c r="X65" s="214"/>
      <c r="Y65" s="214"/>
      <c r="Z65" s="214"/>
      <c r="AA65" s="214"/>
      <c r="AB65" s="214"/>
      <c r="AC65" s="214"/>
    </row>
    <row r="66" spans="1:29" s="19" customFormat="1" x14ac:dyDescent="0.25">
      <c r="A66" s="58">
        <v>61</v>
      </c>
      <c r="B66" s="110">
        <v>323.59999999999974</v>
      </c>
      <c r="C66" s="106">
        <v>276.2500000000004</v>
      </c>
      <c r="D66" s="106">
        <v>401.55</v>
      </c>
      <c r="E66" s="106">
        <v>961.35</v>
      </c>
      <c r="F66" s="106">
        <v>412.45</v>
      </c>
      <c r="G66" s="106">
        <v>534.69999999999959</v>
      </c>
      <c r="H66" s="106">
        <v>415.65</v>
      </c>
      <c r="I66" s="111">
        <v>778.3</v>
      </c>
      <c r="L66" s="214"/>
      <c r="M66" s="214"/>
      <c r="N66" s="214"/>
      <c r="O66" s="214"/>
      <c r="P66" s="214"/>
      <c r="Q66" s="214"/>
      <c r="R66" s="214"/>
      <c r="S66" s="214"/>
      <c r="T66" s="6"/>
      <c r="U66" s="6"/>
      <c r="V66" s="214"/>
      <c r="W66" s="214"/>
      <c r="X66" s="214"/>
      <c r="Y66" s="214"/>
      <c r="Z66" s="214"/>
      <c r="AA66" s="214"/>
      <c r="AB66" s="214"/>
      <c r="AC66" s="214"/>
    </row>
    <row r="67" spans="1:29" s="19" customFormat="1" x14ac:dyDescent="0.25">
      <c r="A67" s="58">
        <v>62</v>
      </c>
      <c r="B67" s="110">
        <v>327.04999999999973</v>
      </c>
      <c r="C67" s="106">
        <v>278.80000000000041</v>
      </c>
      <c r="D67" s="106">
        <v>406.5</v>
      </c>
      <c r="E67" s="106">
        <v>973.8</v>
      </c>
      <c r="F67" s="106">
        <v>417.3</v>
      </c>
      <c r="G67" s="106">
        <v>541.64999999999964</v>
      </c>
      <c r="H67" s="106">
        <v>420.8</v>
      </c>
      <c r="I67" s="111">
        <v>788.75</v>
      </c>
      <c r="L67" s="214"/>
      <c r="M67" s="214"/>
      <c r="N67" s="214"/>
      <c r="O67" s="214"/>
      <c r="P67" s="214"/>
      <c r="Q67" s="214"/>
      <c r="R67" s="214"/>
      <c r="S67" s="214"/>
      <c r="T67" s="6"/>
      <c r="U67" s="6"/>
      <c r="V67" s="214"/>
      <c r="W67" s="214"/>
      <c r="X67" s="214"/>
      <c r="Y67" s="214"/>
      <c r="Z67" s="214"/>
      <c r="AA67" s="214"/>
      <c r="AB67" s="214"/>
      <c r="AC67" s="214"/>
    </row>
    <row r="68" spans="1:29" s="19" customFormat="1" x14ac:dyDescent="0.25">
      <c r="A68" s="58">
        <v>63</v>
      </c>
      <c r="B68" s="110">
        <v>330.49999999999972</v>
      </c>
      <c r="C68" s="106">
        <v>281.35000000000042</v>
      </c>
      <c r="D68" s="106">
        <v>411.45</v>
      </c>
      <c r="E68" s="106">
        <v>986.25</v>
      </c>
      <c r="F68" s="106">
        <v>422.15</v>
      </c>
      <c r="G68" s="106">
        <v>548.59999999999968</v>
      </c>
      <c r="H68" s="106">
        <v>425.95</v>
      </c>
      <c r="I68" s="111">
        <v>799.2</v>
      </c>
      <c r="L68" s="214"/>
      <c r="M68" s="214"/>
      <c r="N68" s="214"/>
      <c r="O68" s="214"/>
      <c r="P68" s="214"/>
      <c r="Q68" s="214"/>
      <c r="R68" s="214"/>
      <c r="S68" s="214"/>
      <c r="T68" s="6"/>
      <c r="U68" s="6"/>
      <c r="V68" s="214"/>
      <c r="W68" s="214"/>
      <c r="X68" s="214"/>
      <c r="Y68" s="214"/>
      <c r="Z68" s="214"/>
      <c r="AA68" s="214"/>
      <c r="AB68" s="214"/>
      <c r="AC68" s="214"/>
    </row>
    <row r="69" spans="1:29" s="19" customFormat="1" x14ac:dyDescent="0.25">
      <c r="A69" s="58">
        <v>64</v>
      </c>
      <c r="B69" s="110">
        <v>333.9499999999997</v>
      </c>
      <c r="C69" s="106">
        <v>283.90000000000043</v>
      </c>
      <c r="D69" s="106">
        <v>416.4</v>
      </c>
      <c r="E69" s="106">
        <v>998.7</v>
      </c>
      <c r="F69" s="106">
        <v>427</v>
      </c>
      <c r="G69" s="106">
        <v>555.54999999999973</v>
      </c>
      <c r="H69" s="106">
        <v>431.1</v>
      </c>
      <c r="I69" s="111">
        <v>809.65</v>
      </c>
      <c r="L69" s="214"/>
      <c r="M69" s="214"/>
      <c r="N69" s="214"/>
      <c r="O69" s="214"/>
      <c r="P69" s="214"/>
      <c r="Q69" s="214"/>
      <c r="R69" s="214"/>
      <c r="S69" s="214"/>
      <c r="T69" s="6"/>
      <c r="U69" s="6"/>
      <c r="V69" s="214"/>
      <c r="W69" s="214"/>
      <c r="X69" s="214"/>
      <c r="Y69" s="214"/>
      <c r="Z69" s="214"/>
      <c r="AA69" s="214"/>
      <c r="AB69" s="214"/>
      <c r="AC69" s="214"/>
    </row>
    <row r="70" spans="1:29" s="19" customFormat="1" x14ac:dyDescent="0.25">
      <c r="A70" s="58">
        <v>65</v>
      </c>
      <c r="B70" s="110">
        <v>337.39999999999969</v>
      </c>
      <c r="C70" s="106">
        <v>286.45000000000044</v>
      </c>
      <c r="D70" s="106">
        <v>421.35</v>
      </c>
      <c r="E70" s="106">
        <v>1011.150000000002</v>
      </c>
      <c r="F70" s="106">
        <v>431.85</v>
      </c>
      <c r="G70" s="106">
        <v>562.49999999999977</v>
      </c>
      <c r="H70" s="106">
        <v>436.25</v>
      </c>
      <c r="I70" s="111">
        <v>820.1</v>
      </c>
      <c r="L70" s="214"/>
      <c r="M70" s="214"/>
      <c r="N70" s="214"/>
      <c r="O70" s="214"/>
      <c r="P70" s="214"/>
      <c r="Q70" s="214"/>
      <c r="R70" s="214"/>
      <c r="S70" s="214"/>
      <c r="T70" s="6"/>
      <c r="U70" s="6"/>
      <c r="V70" s="214"/>
      <c r="W70" s="214"/>
      <c r="X70" s="214"/>
      <c r="Y70" s="214"/>
      <c r="Z70" s="214"/>
      <c r="AA70" s="214"/>
      <c r="AB70" s="214"/>
      <c r="AC70" s="214"/>
    </row>
    <row r="71" spans="1:29" s="19" customFormat="1" x14ac:dyDescent="0.25">
      <c r="A71" s="58">
        <v>66</v>
      </c>
      <c r="B71" s="110">
        <v>340.84999999999968</v>
      </c>
      <c r="C71" s="106">
        <v>289.00000000000045</v>
      </c>
      <c r="D71" s="106">
        <v>426.3</v>
      </c>
      <c r="E71" s="106">
        <v>1023.6000000000021</v>
      </c>
      <c r="F71" s="106">
        <v>436.7</v>
      </c>
      <c r="G71" s="106">
        <v>569.44999999999982</v>
      </c>
      <c r="H71" s="106">
        <v>441.4</v>
      </c>
      <c r="I71" s="111">
        <v>830.55</v>
      </c>
      <c r="L71" s="214"/>
      <c r="M71" s="214"/>
      <c r="N71" s="214"/>
      <c r="O71" s="214"/>
      <c r="P71" s="214"/>
      <c r="Q71" s="214"/>
      <c r="R71" s="214"/>
      <c r="S71" s="214"/>
      <c r="T71" s="6"/>
      <c r="U71" s="6"/>
      <c r="V71" s="214"/>
      <c r="W71" s="214"/>
      <c r="X71" s="214"/>
      <c r="Y71" s="214"/>
      <c r="Z71" s="214"/>
      <c r="AA71" s="214"/>
      <c r="AB71" s="214"/>
      <c r="AC71" s="214"/>
    </row>
    <row r="72" spans="1:29" s="19" customFormat="1" x14ac:dyDescent="0.25">
      <c r="A72" s="58">
        <v>67</v>
      </c>
      <c r="B72" s="110">
        <v>344.29999999999967</v>
      </c>
      <c r="C72" s="106">
        <v>291.55000000000047</v>
      </c>
      <c r="D72" s="106">
        <v>431.25</v>
      </c>
      <c r="E72" s="106">
        <v>1036.050000000002</v>
      </c>
      <c r="F72" s="106">
        <v>441.55</v>
      </c>
      <c r="G72" s="106">
        <v>576.39999999999986</v>
      </c>
      <c r="H72" s="106">
        <v>446.55</v>
      </c>
      <c r="I72" s="111">
        <v>841</v>
      </c>
      <c r="L72" s="214"/>
      <c r="M72" s="214"/>
      <c r="N72" s="214"/>
      <c r="O72" s="214"/>
      <c r="P72" s="214"/>
      <c r="Q72" s="214"/>
      <c r="R72" s="214"/>
      <c r="S72" s="214"/>
      <c r="T72" s="6"/>
      <c r="U72" s="6"/>
      <c r="V72" s="214"/>
      <c r="W72" s="214"/>
      <c r="X72" s="214"/>
      <c r="Y72" s="214"/>
      <c r="Z72" s="214"/>
      <c r="AA72" s="214"/>
      <c r="AB72" s="214"/>
      <c r="AC72" s="214"/>
    </row>
    <row r="73" spans="1:29" s="19" customFormat="1" x14ac:dyDescent="0.25">
      <c r="A73" s="58">
        <v>68</v>
      </c>
      <c r="B73" s="110">
        <v>347.74999999999966</v>
      </c>
      <c r="C73" s="106">
        <v>294.10000000000048</v>
      </c>
      <c r="D73" s="106">
        <v>436.2</v>
      </c>
      <c r="E73" s="106">
        <v>1048.500000000002</v>
      </c>
      <c r="F73" s="106">
        <v>446.4</v>
      </c>
      <c r="G73" s="106">
        <v>583.34999999999991</v>
      </c>
      <c r="H73" s="106">
        <v>451.7</v>
      </c>
      <c r="I73" s="111">
        <v>851.45</v>
      </c>
      <c r="L73" s="214"/>
      <c r="M73" s="214"/>
      <c r="N73" s="214"/>
      <c r="O73" s="214"/>
      <c r="P73" s="214"/>
      <c r="Q73" s="214"/>
      <c r="R73" s="214"/>
      <c r="S73" s="214"/>
      <c r="T73" s="6"/>
      <c r="U73" s="6"/>
      <c r="V73" s="214"/>
      <c r="W73" s="214"/>
      <c r="X73" s="214"/>
      <c r="Y73" s="214"/>
      <c r="Z73" s="214"/>
      <c r="AA73" s="214"/>
      <c r="AB73" s="214"/>
      <c r="AC73" s="214"/>
    </row>
    <row r="74" spans="1:29" s="19" customFormat="1" x14ac:dyDescent="0.25">
      <c r="A74" s="58">
        <v>69</v>
      </c>
      <c r="B74" s="110">
        <v>351.19999999999965</v>
      </c>
      <c r="C74" s="106">
        <v>296.65000000000049</v>
      </c>
      <c r="D74" s="106">
        <v>441.15</v>
      </c>
      <c r="E74" s="106">
        <v>1060.9500000000021</v>
      </c>
      <c r="F74" s="106">
        <v>451.25</v>
      </c>
      <c r="G74" s="106">
        <v>590.29999999999995</v>
      </c>
      <c r="H74" s="106">
        <v>456.85</v>
      </c>
      <c r="I74" s="111">
        <v>861.9</v>
      </c>
      <c r="L74" s="214"/>
      <c r="M74" s="214"/>
      <c r="N74" s="214"/>
      <c r="O74" s="214"/>
      <c r="P74" s="214"/>
      <c r="Q74" s="214"/>
      <c r="R74" s="214"/>
      <c r="S74" s="214"/>
      <c r="T74" s="6"/>
      <c r="U74" s="6"/>
      <c r="V74" s="214"/>
      <c r="W74" s="214"/>
      <c r="X74" s="214"/>
      <c r="Y74" s="214"/>
      <c r="Z74" s="214"/>
      <c r="AA74" s="214"/>
      <c r="AB74" s="214"/>
      <c r="AC74" s="214"/>
    </row>
    <row r="75" spans="1:29" s="19" customFormat="1" x14ac:dyDescent="0.25">
      <c r="A75" s="59">
        <v>70</v>
      </c>
      <c r="B75" s="112">
        <v>354.64999999999964</v>
      </c>
      <c r="C75" s="113">
        <v>299.2</v>
      </c>
      <c r="D75" s="113">
        <v>446.1</v>
      </c>
      <c r="E75" s="113">
        <v>1073.4000000000021</v>
      </c>
      <c r="F75" s="113">
        <v>456.1</v>
      </c>
      <c r="G75" s="113">
        <v>597.25</v>
      </c>
      <c r="H75" s="113">
        <v>462</v>
      </c>
      <c r="I75" s="114">
        <v>872.35</v>
      </c>
      <c r="L75" s="214"/>
      <c r="M75" s="214"/>
      <c r="N75" s="214"/>
      <c r="O75" s="214"/>
      <c r="P75" s="214"/>
      <c r="Q75" s="214"/>
      <c r="R75" s="214"/>
      <c r="S75" s="214"/>
      <c r="T75" s="6"/>
      <c r="U75" s="6"/>
      <c r="V75" s="214"/>
      <c r="W75" s="214"/>
      <c r="X75" s="214"/>
      <c r="Y75" s="214"/>
      <c r="Z75" s="214"/>
      <c r="AA75" s="214"/>
      <c r="AB75" s="214"/>
      <c r="AC75" s="214"/>
    </row>
  </sheetData>
  <mergeCells count="1">
    <mergeCell ref="B3:I3"/>
  </mergeCells>
  <phoneticPr fontId="5" type="noConversion"/>
  <printOptions gridLines="1"/>
  <pageMargins left="0.2" right="0.2" top="0.2" bottom="0.2" header="0.2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CC"/>
  </sheetPr>
  <dimension ref="A1:R85"/>
  <sheetViews>
    <sheetView workbookViewId="0">
      <selection activeCell="G1" sqref="G1"/>
    </sheetView>
  </sheetViews>
  <sheetFormatPr defaultColWidth="9.109375" defaultRowHeight="15" x14ac:dyDescent="0.25"/>
  <cols>
    <col min="1" max="1" width="28.6640625" style="4" customWidth="1"/>
    <col min="2" max="9" width="9.33203125" style="5" bestFit="1" customWidth="1"/>
    <col min="10" max="16384" width="9.109375" style="4"/>
  </cols>
  <sheetData>
    <row r="1" spans="1:18" ht="15.6" x14ac:dyDescent="0.3">
      <c r="A1" s="104" t="s">
        <v>12</v>
      </c>
      <c r="B1" s="105"/>
      <c r="C1" s="105"/>
      <c r="D1" s="1050" t="s">
        <v>166</v>
      </c>
      <c r="E1" s="11"/>
      <c r="F1" s="11"/>
      <c r="G1" s="1051" t="s">
        <v>685</v>
      </c>
      <c r="H1" s="11"/>
      <c r="I1" s="11"/>
    </row>
    <row r="2" spans="1:18" ht="15.6" x14ac:dyDescent="0.3">
      <c r="D2" s="1048" t="s">
        <v>716</v>
      </c>
      <c r="G2" s="1048" t="s">
        <v>717</v>
      </c>
    </row>
    <row r="3" spans="1:18" x14ac:dyDescent="0.25">
      <c r="A3" s="4" t="s">
        <v>8</v>
      </c>
      <c r="B3" s="116">
        <v>6.65</v>
      </c>
      <c r="C3" s="16"/>
      <c r="D3" s="295"/>
      <c r="E3" s="16"/>
      <c r="F3" s="86"/>
      <c r="G3" s="87"/>
      <c r="H3" s="16"/>
    </row>
    <row r="4" spans="1:18" x14ac:dyDescent="0.25">
      <c r="A4" s="34" t="s">
        <v>9</v>
      </c>
      <c r="B4" s="116">
        <v>6.95</v>
      </c>
      <c r="C4" s="16"/>
      <c r="D4" s="16"/>
      <c r="E4" s="16"/>
      <c r="F4" s="88"/>
      <c r="G4" s="87"/>
      <c r="H4" s="16"/>
    </row>
    <row r="5" spans="1:18" x14ac:dyDescent="0.25">
      <c r="A5" s="4" t="s">
        <v>10</v>
      </c>
      <c r="B5" s="116">
        <v>7.2</v>
      </c>
      <c r="C5" s="16"/>
      <c r="D5" s="78"/>
      <c r="E5" s="78"/>
      <c r="F5" s="78"/>
      <c r="G5" s="78"/>
      <c r="H5" s="78"/>
      <c r="I5" s="78"/>
    </row>
    <row r="6" spans="1:18" x14ac:dyDescent="0.25">
      <c r="A6" s="4" t="s">
        <v>14</v>
      </c>
      <c r="B6" s="116">
        <v>7.15</v>
      </c>
      <c r="C6" s="16"/>
      <c r="D6" s="78"/>
      <c r="E6" s="78"/>
      <c r="F6" s="78"/>
      <c r="G6" s="78"/>
      <c r="H6" s="78"/>
      <c r="I6" s="78"/>
    </row>
    <row r="7" spans="1:18" x14ac:dyDescent="0.25">
      <c r="A7" s="4" t="s">
        <v>13</v>
      </c>
      <c r="B7" s="116">
        <v>13.6</v>
      </c>
      <c r="C7" s="16"/>
      <c r="D7" s="16"/>
      <c r="E7" s="16"/>
      <c r="F7" s="89"/>
      <c r="G7" s="87"/>
      <c r="H7" s="16"/>
    </row>
    <row r="8" spans="1:18" x14ac:dyDescent="0.25">
      <c r="A8" s="4" t="s">
        <v>93</v>
      </c>
      <c r="B8" s="116">
        <v>18.850000000000001</v>
      </c>
      <c r="C8" s="16"/>
      <c r="D8" s="16"/>
      <c r="E8" s="16"/>
      <c r="F8" s="89"/>
      <c r="G8" s="87"/>
      <c r="H8" s="16"/>
    </row>
    <row r="9" spans="1:18" ht="30" x14ac:dyDescent="0.25">
      <c r="A9" s="55" t="s">
        <v>129</v>
      </c>
      <c r="B9" s="116">
        <v>17.350000000000001</v>
      </c>
      <c r="C9" s="15"/>
      <c r="D9" s="16"/>
      <c r="E9" s="16"/>
      <c r="F9" s="16"/>
      <c r="G9" s="16"/>
      <c r="H9" s="16"/>
    </row>
    <row r="10" spans="1:18" x14ac:dyDescent="0.25">
      <c r="A10" s="55"/>
      <c r="B10" s="15"/>
      <c r="C10" s="15"/>
      <c r="D10" s="16"/>
      <c r="E10" s="16"/>
      <c r="F10" s="16"/>
      <c r="G10" s="16"/>
      <c r="H10" s="16"/>
    </row>
    <row r="11" spans="1:18" ht="15.6" x14ac:dyDescent="0.3">
      <c r="A11" s="1100" t="s">
        <v>220</v>
      </c>
      <c r="B11" s="1100"/>
      <c r="C11" s="1100"/>
      <c r="D11" s="16"/>
      <c r="E11" s="16"/>
      <c r="F11" s="16"/>
      <c r="G11" s="16"/>
      <c r="H11" s="16"/>
    </row>
    <row r="12" spans="1:18" ht="15.6" x14ac:dyDescent="0.3">
      <c r="B12" s="1097" t="s">
        <v>0</v>
      </c>
      <c r="C12" s="1098"/>
      <c r="D12" s="1098"/>
      <c r="E12" s="1098"/>
      <c r="F12" s="1098"/>
      <c r="G12" s="1098"/>
      <c r="H12" s="1098"/>
      <c r="I12" s="1099"/>
    </row>
    <row r="13" spans="1:18" x14ac:dyDescent="0.25">
      <c r="A13" s="56" t="s">
        <v>22</v>
      </c>
      <c r="B13" s="300" t="s">
        <v>1</v>
      </c>
      <c r="C13" s="301" t="s">
        <v>2</v>
      </c>
      <c r="D13" s="301" t="s">
        <v>3</v>
      </c>
      <c r="E13" s="301" t="s">
        <v>4</v>
      </c>
      <c r="F13" s="301" t="s">
        <v>5</v>
      </c>
      <c r="G13" s="301" t="s">
        <v>6</v>
      </c>
      <c r="H13" s="301" t="s">
        <v>7</v>
      </c>
      <c r="I13" s="299" t="s">
        <v>116</v>
      </c>
      <c r="K13"/>
      <c r="L13"/>
      <c r="M13"/>
      <c r="N13"/>
      <c r="O13"/>
      <c r="P13"/>
      <c r="Q13"/>
      <c r="R13"/>
    </row>
    <row r="14" spans="1:18" x14ac:dyDescent="0.25">
      <c r="A14" s="57">
        <v>1</v>
      </c>
      <c r="B14" s="117">
        <v>6.65</v>
      </c>
      <c r="C14" s="118">
        <v>7.1000000000000005</v>
      </c>
      <c r="D14" s="118">
        <v>7.25</v>
      </c>
      <c r="E14" s="118">
        <v>7.4</v>
      </c>
      <c r="F14" s="118">
        <v>7.5</v>
      </c>
      <c r="G14" s="118">
        <v>7.75</v>
      </c>
      <c r="H14" s="118">
        <v>8.35</v>
      </c>
      <c r="I14" s="119">
        <v>10.5</v>
      </c>
      <c r="K14"/>
      <c r="L14"/>
      <c r="M14"/>
      <c r="N14"/>
      <c r="O14"/>
      <c r="P14"/>
      <c r="Q14"/>
      <c r="R14"/>
    </row>
    <row r="15" spans="1:18" x14ac:dyDescent="0.25">
      <c r="A15" s="58">
        <v>2</v>
      </c>
      <c r="B15" s="120">
        <v>7.2</v>
      </c>
      <c r="C15" s="116">
        <v>7.6000000000000005</v>
      </c>
      <c r="D15" s="116">
        <v>8.65</v>
      </c>
      <c r="E15" s="116">
        <v>9.75</v>
      </c>
      <c r="F15" s="116">
        <v>10.55</v>
      </c>
      <c r="G15" s="116">
        <v>11.700000000000001</v>
      </c>
      <c r="H15" s="116">
        <v>12.75</v>
      </c>
      <c r="I15" s="121">
        <v>16.7</v>
      </c>
      <c r="K15"/>
      <c r="L15"/>
      <c r="M15"/>
      <c r="N15"/>
      <c r="O15"/>
      <c r="P15"/>
      <c r="Q15"/>
      <c r="R15"/>
    </row>
    <row r="16" spans="1:18" x14ac:dyDescent="0.25">
      <c r="A16" s="58">
        <v>3</v>
      </c>
      <c r="B16" s="120">
        <v>7.8000000000000007</v>
      </c>
      <c r="C16" s="116">
        <v>8.7000000000000011</v>
      </c>
      <c r="D16" s="116">
        <v>10.050000000000001</v>
      </c>
      <c r="E16" s="116">
        <v>11.65</v>
      </c>
      <c r="F16" s="116">
        <v>13.200000000000001</v>
      </c>
      <c r="G16" s="116">
        <v>14.5</v>
      </c>
      <c r="H16" s="116">
        <v>17.150000000000002</v>
      </c>
      <c r="I16" s="121">
        <v>22.35</v>
      </c>
      <c r="K16"/>
      <c r="L16"/>
      <c r="M16"/>
      <c r="N16"/>
      <c r="O16"/>
      <c r="P16"/>
      <c r="Q16"/>
      <c r="R16"/>
    </row>
    <row r="17" spans="1:18" x14ac:dyDescent="0.25">
      <c r="A17" s="58">
        <v>4</v>
      </c>
      <c r="B17" s="120">
        <v>8.5</v>
      </c>
      <c r="C17" s="116">
        <v>9.9</v>
      </c>
      <c r="D17" s="116">
        <v>11.15</v>
      </c>
      <c r="E17" s="116">
        <v>13.5</v>
      </c>
      <c r="F17" s="116">
        <v>16.45</v>
      </c>
      <c r="G17" s="116">
        <v>18</v>
      </c>
      <c r="H17" s="116">
        <v>20.05</v>
      </c>
      <c r="I17" s="121">
        <v>26.150000000000002</v>
      </c>
      <c r="K17"/>
      <c r="L17"/>
      <c r="M17"/>
      <c r="N17"/>
      <c r="O17"/>
      <c r="P17"/>
      <c r="Q17"/>
      <c r="R17"/>
    </row>
    <row r="18" spans="1:18" x14ac:dyDescent="0.25">
      <c r="A18" s="58">
        <v>5</v>
      </c>
      <c r="B18" s="120">
        <v>9.8500000000000014</v>
      </c>
      <c r="C18" s="116">
        <v>10.950000000000001</v>
      </c>
      <c r="D18" s="116">
        <v>11.950000000000001</v>
      </c>
      <c r="E18" s="116">
        <v>14.15</v>
      </c>
      <c r="F18" s="116">
        <v>18.7</v>
      </c>
      <c r="G18" s="116">
        <v>20.650000000000002</v>
      </c>
      <c r="H18" s="116">
        <v>23.150000000000002</v>
      </c>
      <c r="I18" s="121">
        <v>30.25</v>
      </c>
      <c r="K18"/>
      <c r="L18"/>
      <c r="M18"/>
      <c r="N18"/>
      <c r="O18"/>
      <c r="P18"/>
      <c r="Q18"/>
      <c r="R18"/>
    </row>
    <row r="19" spans="1:18" x14ac:dyDescent="0.25">
      <c r="A19" s="58">
        <v>6</v>
      </c>
      <c r="B19" s="120">
        <v>10.4</v>
      </c>
      <c r="C19" s="116">
        <v>11.3</v>
      </c>
      <c r="D19" s="116">
        <v>12.5</v>
      </c>
      <c r="E19" s="116">
        <v>15.100000000000001</v>
      </c>
      <c r="F19" s="116">
        <v>20.8</v>
      </c>
      <c r="G19" s="116">
        <v>22.400000000000002</v>
      </c>
      <c r="H19" s="116">
        <v>25.25</v>
      </c>
      <c r="I19" s="121">
        <v>34.15</v>
      </c>
      <c r="K19"/>
      <c r="L19"/>
      <c r="M19"/>
      <c r="N19"/>
      <c r="O19"/>
      <c r="P19"/>
      <c r="Q19"/>
      <c r="R19"/>
    </row>
    <row r="20" spans="1:18" x14ac:dyDescent="0.25">
      <c r="A20" s="58">
        <v>7</v>
      </c>
      <c r="B20" s="120">
        <v>11.05</v>
      </c>
      <c r="C20" s="116">
        <v>12.15</v>
      </c>
      <c r="D20" s="116">
        <v>13.9</v>
      </c>
      <c r="E20" s="116">
        <v>18.05</v>
      </c>
      <c r="F20" s="116">
        <v>23.05</v>
      </c>
      <c r="G20" s="116">
        <v>25.150000000000002</v>
      </c>
      <c r="H20" s="116">
        <v>28.450000000000003</v>
      </c>
      <c r="I20" s="121">
        <v>38.400000000000006</v>
      </c>
      <c r="K20"/>
      <c r="L20"/>
      <c r="M20"/>
      <c r="N20"/>
      <c r="O20"/>
      <c r="P20"/>
      <c r="Q20"/>
      <c r="R20"/>
    </row>
    <row r="21" spans="1:18" x14ac:dyDescent="0.25">
      <c r="A21" s="58">
        <v>8</v>
      </c>
      <c r="B21" s="120">
        <v>11.4</v>
      </c>
      <c r="C21" s="116">
        <v>13.100000000000001</v>
      </c>
      <c r="D21" s="116">
        <v>15.450000000000001</v>
      </c>
      <c r="E21" s="116">
        <v>20.950000000000003</v>
      </c>
      <c r="F21" s="116">
        <v>25.25</v>
      </c>
      <c r="G21" s="116">
        <v>27.8</v>
      </c>
      <c r="H21" s="116">
        <v>31.8</v>
      </c>
      <c r="I21" s="121">
        <v>42.95</v>
      </c>
      <c r="K21"/>
      <c r="L21"/>
      <c r="M21"/>
      <c r="N21"/>
      <c r="O21"/>
      <c r="P21"/>
      <c r="Q21"/>
      <c r="R21"/>
    </row>
    <row r="22" spans="1:18" x14ac:dyDescent="0.25">
      <c r="A22" s="58">
        <v>9</v>
      </c>
      <c r="B22" s="120">
        <v>11.9</v>
      </c>
      <c r="C22" s="116">
        <v>14.15</v>
      </c>
      <c r="D22" s="116">
        <v>17.100000000000001</v>
      </c>
      <c r="E22" s="116">
        <v>23.900000000000002</v>
      </c>
      <c r="F22" s="116">
        <v>27.5</v>
      </c>
      <c r="G22" s="116">
        <v>30.05</v>
      </c>
      <c r="H22" s="116">
        <v>35.4</v>
      </c>
      <c r="I22" s="121">
        <v>47.800000000000004</v>
      </c>
      <c r="K22"/>
      <c r="L22"/>
      <c r="M22"/>
      <c r="N22"/>
      <c r="O22"/>
      <c r="P22"/>
      <c r="Q22"/>
      <c r="R22"/>
    </row>
    <row r="23" spans="1:18" x14ac:dyDescent="0.25">
      <c r="A23" s="58">
        <v>10</v>
      </c>
      <c r="B23" s="120">
        <v>12.65</v>
      </c>
      <c r="C23" s="116">
        <v>15.15</v>
      </c>
      <c r="D23" s="116">
        <v>18.400000000000002</v>
      </c>
      <c r="E23" s="116">
        <v>25.950000000000003</v>
      </c>
      <c r="F23" s="116">
        <v>29.700000000000003</v>
      </c>
      <c r="G23" s="116">
        <v>33.050000000000004</v>
      </c>
      <c r="H23" s="116">
        <v>38.6</v>
      </c>
      <c r="I23" s="121">
        <v>52.1</v>
      </c>
      <c r="K23"/>
      <c r="L23"/>
      <c r="M23"/>
      <c r="N23"/>
      <c r="O23"/>
      <c r="P23"/>
      <c r="Q23"/>
      <c r="R23"/>
    </row>
    <row r="24" spans="1:18" x14ac:dyDescent="0.25">
      <c r="A24" s="58">
        <v>11</v>
      </c>
      <c r="B24" s="120">
        <v>13.5</v>
      </c>
      <c r="C24" s="116">
        <v>16.2</v>
      </c>
      <c r="D24" s="116">
        <v>19.75</v>
      </c>
      <c r="E24" s="116">
        <v>28</v>
      </c>
      <c r="F24" s="116">
        <v>31.900000000000002</v>
      </c>
      <c r="G24" s="116">
        <v>36.5</v>
      </c>
      <c r="H24" s="116">
        <v>42.35</v>
      </c>
      <c r="I24" s="121">
        <v>57.650000000000006</v>
      </c>
      <c r="K24"/>
      <c r="L24"/>
      <c r="M24"/>
      <c r="N24"/>
      <c r="O24"/>
      <c r="P24"/>
      <c r="Q24"/>
      <c r="R24"/>
    </row>
    <row r="25" spans="1:18" x14ac:dyDescent="0.25">
      <c r="A25" s="58">
        <v>12</v>
      </c>
      <c r="B25" s="120">
        <v>14.25</v>
      </c>
      <c r="C25" s="116">
        <v>17.400000000000002</v>
      </c>
      <c r="D25" s="116">
        <v>21.200000000000003</v>
      </c>
      <c r="E25" s="116">
        <v>30</v>
      </c>
      <c r="F25" s="116">
        <v>34.700000000000003</v>
      </c>
      <c r="G25" s="116">
        <v>39.450000000000003</v>
      </c>
      <c r="H25" s="116">
        <v>45.45</v>
      </c>
      <c r="I25" s="121">
        <v>61.85</v>
      </c>
      <c r="K25"/>
      <c r="L25"/>
      <c r="M25"/>
      <c r="N25"/>
      <c r="O25"/>
      <c r="P25"/>
      <c r="Q25"/>
      <c r="R25"/>
    </row>
    <row r="26" spans="1:18" x14ac:dyDescent="0.25">
      <c r="A26" s="58">
        <v>13</v>
      </c>
      <c r="B26" s="120">
        <v>15.100000000000001</v>
      </c>
      <c r="C26" s="116">
        <v>18.45</v>
      </c>
      <c r="D26" s="116">
        <v>22.450000000000003</v>
      </c>
      <c r="E26" s="116">
        <v>31.700000000000003</v>
      </c>
      <c r="F26" s="116">
        <v>37.25</v>
      </c>
      <c r="G26" s="116">
        <v>41.050000000000004</v>
      </c>
      <c r="H26" s="116">
        <v>47.1</v>
      </c>
      <c r="I26" s="121">
        <v>64.100000000000009</v>
      </c>
      <c r="K26"/>
      <c r="L26"/>
      <c r="M26"/>
      <c r="N26"/>
      <c r="O26"/>
      <c r="P26"/>
      <c r="Q26"/>
      <c r="R26"/>
    </row>
    <row r="27" spans="1:18" x14ac:dyDescent="0.25">
      <c r="A27" s="58">
        <v>14</v>
      </c>
      <c r="B27" s="120">
        <v>16</v>
      </c>
      <c r="C27" s="116">
        <v>19.600000000000001</v>
      </c>
      <c r="D27" s="116">
        <v>23.85</v>
      </c>
      <c r="E27" s="116">
        <v>33.700000000000003</v>
      </c>
      <c r="F27" s="116">
        <v>39.300000000000004</v>
      </c>
      <c r="G27" s="116">
        <v>43.35</v>
      </c>
      <c r="H27" s="116">
        <v>49.45</v>
      </c>
      <c r="I27" s="121">
        <v>67.3</v>
      </c>
      <c r="K27"/>
      <c r="L27"/>
      <c r="M27"/>
      <c r="N27"/>
      <c r="O27"/>
      <c r="P27"/>
      <c r="Q27"/>
      <c r="R27"/>
    </row>
    <row r="28" spans="1:18" x14ac:dyDescent="0.25">
      <c r="A28" s="58">
        <v>15</v>
      </c>
      <c r="B28" s="120">
        <v>16.7</v>
      </c>
      <c r="C28" s="116">
        <v>20.700000000000003</v>
      </c>
      <c r="D28" s="116">
        <v>25.200000000000003</v>
      </c>
      <c r="E28" s="116">
        <v>35.65</v>
      </c>
      <c r="F28" s="116">
        <v>41</v>
      </c>
      <c r="G28" s="116">
        <v>44.300000000000004</v>
      </c>
      <c r="H28" s="116">
        <v>50.800000000000004</v>
      </c>
      <c r="I28" s="121">
        <v>69.2</v>
      </c>
      <c r="K28"/>
      <c r="L28"/>
      <c r="M28"/>
      <c r="N28"/>
      <c r="O28"/>
      <c r="P28"/>
      <c r="Q28"/>
      <c r="R28"/>
    </row>
    <row r="29" spans="1:18" x14ac:dyDescent="0.25">
      <c r="A29" s="58">
        <v>16</v>
      </c>
      <c r="B29" s="120">
        <v>17.2</v>
      </c>
      <c r="C29" s="116">
        <v>21.8</v>
      </c>
      <c r="D29" s="116">
        <v>26.55</v>
      </c>
      <c r="E29" s="116">
        <v>37.65</v>
      </c>
      <c r="F29" s="116">
        <v>43.300000000000004</v>
      </c>
      <c r="G29" s="116">
        <v>46.75</v>
      </c>
      <c r="H29" s="116">
        <v>53.650000000000006</v>
      </c>
      <c r="I29" s="121">
        <v>73</v>
      </c>
      <c r="K29"/>
      <c r="L29"/>
      <c r="M29"/>
      <c r="N29"/>
      <c r="O29"/>
      <c r="P29"/>
      <c r="Q29"/>
      <c r="R29"/>
    </row>
    <row r="30" spans="1:18" x14ac:dyDescent="0.25">
      <c r="A30" s="58">
        <v>17</v>
      </c>
      <c r="B30" s="120">
        <v>17.95</v>
      </c>
      <c r="C30" s="116">
        <v>22.950000000000003</v>
      </c>
      <c r="D30" s="116">
        <v>27.950000000000003</v>
      </c>
      <c r="E30" s="116">
        <v>39.6</v>
      </c>
      <c r="F30" s="116">
        <v>45.5</v>
      </c>
      <c r="G30" s="116">
        <v>49.25</v>
      </c>
      <c r="H30" s="116">
        <v>56.45</v>
      </c>
      <c r="I30" s="121">
        <v>76.850000000000009</v>
      </c>
      <c r="K30"/>
      <c r="L30"/>
      <c r="M30"/>
      <c r="N30"/>
      <c r="O30"/>
      <c r="P30"/>
      <c r="Q30"/>
      <c r="R30"/>
    </row>
    <row r="31" spans="1:18" x14ac:dyDescent="0.25">
      <c r="A31" s="58">
        <v>18</v>
      </c>
      <c r="B31" s="120">
        <v>18.3</v>
      </c>
      <c r="C31" s="116">
        <v>23.8</v>
      </c>
      <c r="D31" s="116">
        <v>29.150000000000002</v>
      </c>
      <c r="E31" s="116">
        <v>41.550000000000004</v>
      </c>
      <c r="F31" s="116">
        <v>47.900000000000006</v>
      </c>
      <c r="G31" s="116">
        <v>51.650000000000006</v>
      </c>
      <c r="H31" s="116">
        <v>59.35</v>
      </c>
      <c r="I31" s="121">
        <v>80.800000000000011</v>
      </c>
      <c r="K31"/>
      <c r="L31"/>
      <c r="M31"/>
      <c r="N31"/>
      <c r="O31"/>
      <c r="P31"/>
      <c r="Q31"/>
      <c r="R31"/>
    </row>
    <row r="32" spans="1:18" x14ac:dyDescent="0.25">
      <c r="A32" s="58">
        <v>19</v>
      </c>
      <c r="B32" s="120">
        <v>18.8</v>
      </c>
      <c r="C32" s="116">
        <v>24.3</v>
      </c>
      <c r="D32" s="116">
        <v>29.8</v>
      </c>
      <c r="E32" s="116">
        <v>42.7</v>
      </c>
      <c r="F32" s="116">
        <v>48.85</v>
      </c>
      <c r="G32" s="116">
        <v>52.75</v>
      </c>
      <c r="H32" s="116">
        <v>60.6</v>
      </c>
      <c r="I32" s="121">
        <v>84.600000000000009</v>
      </c>
      <c r="K32"/>
      <c r="L32"/>
      <c r="M32"/>
      <c r="N32"/>
      <c r="O32"/>
      <c r="P32"/>
      <c r="Q32"/>
      <c r="R32"/>
    </row>
    <row r="33" spans="1:18" x14ac:dyDescent="0.25">
      <c r="A33" s="58">
        <v>20</v>
      </c>
      <c r="B33" s="120">
        <v>19.600000000000001</v>
      </c>
      <c r="C33" s="116">
        <v>24.6</v>
      </c>
      <c r="D33" s="116">
        <v>30.25</v>
      </c>
      <c r="E33" s="116">
        <v>43.400000000000006</v>
      </c>
      <c r="F33" s="116">
        <v>50</v>
      </c>
      <c r="G33" s="116">
        <v>54.650000000000006</v>
      </c>
      <c r="H33" s="116">
        <v>63.400000000000006</v>
      </c>
      <c r="I33" s="121">
        <v>88.5</v>
      </c>
      <c r="K33"/>
      <c r="L33"/>
      <c r="M33"/>
      <c r="N33"/>
      <c r="O33"/>
      <c r="P33"/>
      <c r="Q33"/>
      <c r="R33"/>
    </row>
    <row r="34" spans="1:18" x14ac:dyDescent="0.25">
      <c r="A34" s="58">
        <v>21</v>
      </c>
      <c r="B34" s="120">
        <v>20.25</v>
      </c>
      <c r="C34" s="116">
        <v>24.950000000000003</v>
      </c>
      <c r="D34" s="116">
        <v>30.700000000000003</v>
      </c>
      <c r="E34" s="116">
        <v>44.050000000000004</v>
      </c>
      <c r="F34" s="116">
        <v>50.85</v>
      </c>
      <c r="G34" s="116">
        <v>55.550000000000004</v>
      </c>
      <c r="H34" s="116">
        <v>64.850000000000009</v>
      </c>
      <c r="I34" s="121">
        <v>91.25</v>
      </c>
      <c r="K34"/>
      <c r="L34"/>
      <c r="M34"/>
      <c r="N34"/>
      <c r="O34"/>
      <c r="P34"/>
      <c r="Q34"/>
      <c r="R34"/>
    </row>
    <row r="35" spans="1:18" x14ac:dyDescent="0.25">
      <c r="A35" s="58">
        <v>22</v>
      </c>
      <c r="B35" s="120">
        <v>20.75</v>
      </c>
      <c r="C35" s="116">
        <v>25.55</v>
      </c>
      <c r="D35" s="116">
        <v>31.400000000000002</v>
      </c>
      <c r="E35" s="116">
        <v>45.1</v>
      </c>
      <c r="F35" s="116">
        <v>52</v>
      </c>
      <c r="G35" s="116">
        <v>56.900000000000006</v>
      </c>
      <c r="H35" s="116">
        <v>66.400000000000006</v>
      </c>
      <c r="I35" s="121">
        <v>93.5</v>
      </c>
      <c r="K35"/>
      <c r="L35"/>
      <c r="M35"/>
      <c r="N35"/>
      <c r="O35"/>
      <c r="P35"/>
      <c r="Q35"/>
      <c r="R35"/>
    </row>
    <row r="36" spans="1:18" x14ac:dyDescent="0.25">
      <c r="A36" s="58">
        <v>23</v>
      </c>
      <c r="B36" s="120">
        <v>21.200000000000003</v>
      </c>
      <c r="C36" s="116">
        <v>26</v>
      </c>
      <c r="D36" s="116">
        <v>31.950000000000003</v>
      </c>
      <c r="E36" s="116">
        <v>45.85</v>
      </c>
      <c r="F36" s="116">
        <v>52.95</v>
      </c>
      <c r="G36" s="116">
        <v>58</v>
      </c>
      <c r="H36" s="116">
        <v>67.600000000000009</v>
      </c>
      <c r="I36" s="121">
        <v>95.15</v>
      </c>
      <c r="K36"/>
      <c r="L36"/>
      <c r="M36"/>
      <c r="N36"/>
      <c r="O36"/>
      <c r="P36"/>
      <c r="Q36"/>
      <c r="R36"/>
    </row>
    <row r="37" spans="1:18" x14ac:dyDescent="0.25">
      <c r="A37" s="58">
        <v>24</v>
      </c>
      <c r="B37" s="120">
        <v>21.700000000000003</v>
      </c>
      <c r="C37" s="116">
        <v>26.55</v>
      </c>
      <c r="D37" s="116">
        <v>32.65</v>
      </c>
      <c r="E37" s="116">
        <v>46.85</v>
      </c>
      <c r="F37" s="116">
        <v>54.050000000000004</v>
      </c>
      <c r="G37" s="116">
        <v>59.45</v>
      </c>
      <c r="H37" s="116">
        <v>69.25</v>
      </c>
      <c r="I37" s="121">
        <v>97.5</v>
      </c>
      <c r="K37"/>
      <c r="L37"/>
      <c r="M37"/>
      <c r="N37"/>
      <c r="O37"/>
      <c r="P37"/>
      <c r="Q37"/>
      <c r="R37"/>
    </row>
    <row r="38" spans="1:18" x14ac:dyDescent="0.25">
      <c r="A38" s="58">
        <v>25</v>
      </c>
      <c r="B38" s="303">
        <v>22.55</v>
      </c>
      <c r="C38" s="15">
        <v>27.1</v>
      </c>
      <c r="D38" s="15">
        <v>33.950000000000003</v>
      </c>
      <c r="E38" s="15">
        <v>47.650000000000006</v>
      </c>
      <c r="F38" s="15">
        <v>54.75</v>
      </c>
      <c r="G38" s="15">
        <v>60.95</v>
      </c>
      <c r="H38" s="15">
        <v>70.400000000000006</v>
      </c>
      <c r="I38" s="304">
        <v>99.100000000000009</v>
      </c>
      <c r="K38"/>
      <c r="L38"/>
      <c r="M38"/>
      <c r="N38"/>
      <c r="O38"/>
      <c r="P38"/>
      <c r="Q38"/>
      <c r="R38"/>
    </row>
    <row r="39" spans="1:18" x14ac:dyDescent="0.25">
      <c r="A39" s="58">
        <v>26</v>
      </c>
      <c r="B39" s="303">
        <v>23.5</v>
      </c>
      <c r="C39" s="15">
        <v>28.35</v>
      </c>
      <c r="D39" s="15">
        <v>36.35</v>
      </c>
      <c r="E39" s="15">
        <v>48.6</v>
      </c>
      <c r="F39" s="15">
        <v>56.1</v>
      </c>
      <c r="G39" s="15">
        <v>62.45</v>
      </c>
      <c r="H39" s="15">
        <v>72.650000000000006</v>
      </c>
      <c r="I39" s="304">
        <v>102.25</v>
      </c>
      <c r="K39"/>
      <c r="L39"/>
      <c r="M39"/>
      <c r="N39"/>
      <c r="O39"/>
      <c r="P39"/>
      <c r="Q39"/>
      <c r="R39"/>
    </row>
    <row r="40" spans="1:18" x14ac:dyDescent="0.25">
      <c r="A40" s="58">
        <v>27</v>
      </c>
      <c r="B40" s="303">
        <v>24.200000000000003</v>
      </c>
      <c r="C40" s="15">
        <v>28.75</v>
      </c>
      <c r="D40" s="15">
        <v>37.450000000000003</v>
      </c>
      <c r="E40" s="15">
        <v>49.550000000000004</v>
      </c>
      <c r="F40" s="15">
        <v>56.900000000000006</v>
      </c>
      <c r="G40" s="15">
        <v>63.900000000000006</v>
      </c>
      <c r="H40" s="15">
        <v>75.350000000000009</v>
      </c>
      <c r="I40" s="304">
        <v>106.10000000000001</v>
      </c>
      <c r="K40"/>
      <c r="L40"/>
      <c r="M40"/>
      <c r="N40"/>
      <c r="O40"/>
      <c r="P40"/>
      <c r="Q40"/>
      <c r="R40"/>
    </row>
    <row r="41" spans="1:18" x14ac:dyDescent="0.25">
      <c r="A41" s="58">
        <v>28</v>
      </c>
      <c r="B41" s="303">
        <v>24.950000000000003</v>
      </c>
      <c r="C41" s="15">
        <v>29.150000000000002</v>
      </c>
      <c r="D41" s="15">
        <v>38.550000000000004</v>
      </c>
      <c r="E41" s="15">
        <v>50.800000000000004</v>
      </c>
      <c r="F41" s="15">
        <v>57.650000000000006</v>
      </c>
      <c r="G41" s="15">
        <v>65.350000000000009</v>
      </c>
      <c r="H41" s="15">
        <v>78.2</v>
      </c>
      <c r="I41" s="304">
        <v>110.10000000000001</v>
      </c>
      <c r="K41"/>
      <c r="L41"/>
      <c r="M41"/>
      <c r="N41"/>
      <c r="O41"/>
      <c r="P41"/>
      <c r="Q41"/>
      <c r="R41"/>
    </row>
    <row r="42" spans="1:18" x14ac:dyDescent="0.25">
      <c r="A42" s="58">
        <v>29</v>
      </c>
      <c r="B42" s="303">
        <v>25.700000000000003</v>
      </c>
      <c r="C42" s="15">
        <v>29.450000000000003</v>
      </c>
      <c r="D42" s="15">
        <v>39.5</v>
      </c>
      <c r="E42" s="15">
        <v>51.550000000000004</v>
      </c>
      <c r="F42" s="15">
        <v>58.650000000000006</v>
      </c>
      <c r="G42" s="15">
        <v>66.850000000000009</v>
      </c>
      <c r="H42" s="15">
        <v>80.300000000000011</v>
      </c>
      <c r="I42" s="304">
        <v>113.05000000000001</v>
      </c>
      <c r="K42"/>
      <c r="L42"/>
      <c r="M42"/>
      <c r="N42"/>
      <c r="O42"/>
      <c r="P42"/>
      <c r="Q42"/>
      <c r="R42"/>
    </row>
    <row r="43" spans="1:18" x14ac:dyDescent="0.25">
      <c r="A43" s="58">
        <v>30</v>
      </c>
      <c r="B43" s="303">
        <v>26.450000000000003</v>
      </c>
      <c r="C43" s="15">
        <v>29.85</v>
      </c>
      <c r="D43" s="15">
        <v>40.450000000000003</v>
      </c>
      <c r="E43" s="15">
        <v>52.25</v>
      </c>
      <c r="F43" s="15">
        <v>60.25</v>
      </c>
      <c r="G43" s="15">
        <v>68.400000000000006</v>
      </c>
      <c r="H43" s="15">
        <v>82.050000000000011</v>
      </c>
      <c r="I43" s="304">
        <v>115.5</v>
      </c>
      <c r="K43"/>
      <c r="L43"/>
      <c r="M43"/>
      <c r="N43"/>
      <c r="O43"/>
      <c r="P43"/>
      <c r="Q43"/>
      <c r="R43"/>
    </row>
    <row r="44" spans="1:18" x14ac:dyDescent="0.25">
      <c r="A44" s="58">
        <v>31</v>
      </c>
      <c r="B44" s="303">
        <v>27.25</v>
      </c>
      <c r="C44" s="15">
        <v>30.150000000000002</v>
      </c>
      <c r="D44" s="15">
        <v>41.1</v>
      </c>
      <c r="E44" s="15">
        <v>52.95</v>
      </c>
      <c r="F44" s="15">
        <v>61.150000000000006</v>
      </c>
      <c r="G44" s="15">
        <v>69.850000000000009</v>
      </c>
      <c r="H44" s="15">
        <v>83.7</v>
      </c>
      <c r="I44" s="304">
        <v>118.80000000000001</v>
      </c>
      <c r="K44"/>
      <c r="L44"/>
      <c r="M44"/>
      <c r="N44"/>
      <c r="O44"/>
      <c r="P44"/>
      <c r="Q44"/>
      <c r="R44"/>
    </row>
    <row r="45" spans="1:18" x14ac:dyDescent="0.25">
      <c r="A45" s="58">
        <v>32</v>
      </c>
      <c r="B45" s="303">
        <v>27.55</v>
      </c>
      <c r="C45" s="15">
        <v>30.8</v>
      </c>
      <c r="D45" s="15">
        <v>41.800000000000004</v>
      </c>
      <c r="E45" s="15">
        <v>53.550000000000004</v>
      </c>
      <c r="F45" s="15">
        <v>61.95</v>
      </c>
      <c r="G45" s="15">
        <v>71.350000000000009</v>
      </c>
      <c r="H45" s="15">
        <v>85.4</v>
      </c>
      <c r="I45" s="304">
        <v>121.2</v>
      </c>
      <c r="K45"/>
      <c r="L45"/>
      <c r="M45"/>
      <c r="N45"/>
      <c r="O45"/>
      <c r="P45"/>
      <c r="Q45"/>
      <c r="R45"/>
    </row>
    <row r="46" spans="1:18" x14ac:dyDescent="0.25">
      <c r="A46" s="58">
        <v>33</v>
      </c>
      <c r="B46" s="303">
        <v>28</v>
      </c>
      <c r="C46" s="15">
        <v>31.650000000000002</v>
      </c>
      <c r="D46" s="15">
        <v>42.85</v>
      </c>
      <c r="E46" s="15">
        <v>54.25</v>
      </c>
      <c r="F46" s="15">
        <v>63.150000000000006</v>
      </c>
      <c r="G46" s="15">
        <v>72.850000000000009</v>
      </c>
      <c r="H46" s="15">
        <v>87</v>
      </c>
      <c r="I46" s="304">
        <v>123.5</v>
      </c>
      <c r="K46"/>
      <c r="L46"/>
      <c r="M46"/>
      <c r="N46"/>
      <c r="O46"/>
      <c r="P46"/>
      <c r="Q46"/>
      <c r="R46"/>
    </row>
    <row r="47" spans="1:18" x14ac:dyDescent="0.25">
      <c r="A47" s="58">
        <v>34</v>
      </c>
      <c r="B47" s="303">
        <v>28.25</v>
      </c>
      <c r="C47" s="15">
        <v>32.5</v>
      </c>
      <c r="D47" s="15">
        <v>43.900000000000006</v>
      </c>
      <c r="E47" s="15">
        <v>55.400000000000006</v>
      </c>
      <c r="F47" s="15">
        <v>64.600000000000009</v>
      </c>
      <c r="G47" s="15">
        <v>74.350000000000009</v>
      </c>
      <c r="H47" s="15">
        <v>88.65</v>
      </c>
      <c r="I47" s="304">
        <v>125.80000000000001</v>
      </c>
      <c r="K47"/>
      <c r="L47"/>
      <c r="M47"/>
      <c r="N47"/>
      <c r="O47"/>
      <c r="P47"/>
      <c r="Q47"/>
      <c r="R47"/>
    </row>
    <row r="48" spans="1:18" x14ac:dyDescent="0.25">
      <c r="A48" s="58">
        <v>35</v>
      </c>
      <c r="B48" s="303">
        <v>28.55</v>
      </c>
      <c r="C48" s="15">
        <v>33.300000000000004</v>
      </c>
      <c r="D48" s="15">
        <v>44.5</v>
      </c>
      <c r="E48" s="15">
        <v>56.6</v>
      </c>
      <c r="F48" s="15">
        <v>66.350000000000009</v>
      </c>
      <c r="G48" s="15">
        <v>75.8</v>
      </c>
      <c r="H48" s="15">
        <v>90.100000000000009</v>
      </c>
      <c r="I48" s="304">
        <v>127.9</v>
      </c>
      <c r="K48"/>
      <c r="L48"/>
      <c r="M48"/>
      <c r="N48"/>
      <c r="O48"/>
      <c r="P48"/>
      <c r="Q48"/>
      <c r="R48"/>
    </row>
    <row r="49" spans="1:18" x14ac:dyDescent="0.25">
      <c r="A49" s="58">
        <v>36</v>
      </c>
      <c r="B49" s="303">
        <v>28.85</v>
      </c>
      <c r="C49" s="15">
        <v>34.200000000000003</v>
      </c>
      <c r="D49" s="15">
        <v>45.1</v>
      </c>
      <c r="E49" s="15">
        <v>57.800000000000004</v>
      </c>
      <c r="F49" s="15">
        <v>68.05</v>
      </c>
      <c r="G49" s="15">
        <v>76.850000000000009</v>
      </c>
      <c r="H49" s="15">
        <v>91.7</v>
      </c>
      <c r="I49" s="304">
        <v>130.1</v>
      </c>
      <c r="K49"/>
      <c r="L49"/>
      <c r="M49"/>
      <c r="N49"/>
      <c r="O49"/>
      <c r="P49"/>
      <c r="Q49"/>
      <c r="R49"/>
    </row>
    <row r="50" spans="1:18" x14ac:dyDescent="0.25">
      <c r="A50" s="58">
        <v>37</v>
      </c>
      <c r="B50" s="303">
        <v>29.150000000000002</v>
      </c>
      <c r="C50" s="15">
        <v>34.85</v>
      </c>
      <c r="D50" s="15">
        <v>45.75</v>
      </c>
      <c r="E50" s="15">
        <v>58.85</v>
      </c>
      <c r="F50" s="15">
        <v>69.8</v>
      </c>
      <c r="G50" s="15">
        <v>77.850000000000009</v>
      </c>
      <c r="H50" s="15">
        <v>93.2</v>
      </c>
      <c r="I50" s="304">
        <v>132.25</v>
      </c>
      <c r="K50"/>
      <c r="L50"/>
      <c r="M50"/>
      <c r="N50"/>
      <c r="O50"/>
      <c r="P50"/>
      <c r="Q50"/>
      <c r="R50"/>
    </row>
    <row r="51" spans="1:18" x14ac:dyDescent="0.25">
      <c r="A51" s="58">
        <v>38</v>
      </c>
      <c r="B51" s="303">
        <v>29.450000000000003</v>
      </c>
      <c r="C51" s="15">
        <v>35.700000000000003</v>
      </c>
      <c r="D51" s="15">
        <v>46.35</v>
      </c>
      <c r="E51" s="15">
        <v>60</v>
      </c>
      <c r="F51" s="15">
        <v>71.75</v>
      </c>
      <c r="G51" s="15">
        <v>78.800000000000011</v>
      </c>
      <c r="H51" s="15">
        <v>94.7</v>
      </c>
      <c r="I51" s="304">
        <v>134.4</v>
      </c>
      <c r="K51"/>
      <c r="L51"/>
      <c r="M51"/>
      <c r="N51"/>
      <c r="O51"/>
      <c r="P51"/>
      <c r="Q51"/>
      <c r="R51"/>
    </row>
    <row r="52" spans="1:18" x14ac:dyDescent="0.25">
      <c r="A52" s="58">
        <v>39</v>
      </c>
      <c r="B52" s="303">
        <v>29.75</v>
      </c>
      <c r="C52" s="15">
        <v>36.5</v>
      </c>
      <c r="D52" s="15">
        <v>46.900000000000006</v>
      </c>
      <c r="E52" s="15">
        <v>61.25</v>
      </c>
      <c r="F52" s="15">
        <v>73.5</v>
      </c>
      <c r="G52" s="15">
        <v>80.800000000000011</v>
      </c>
      <c r="H52" s="15">
        <v>96.100000000000009</v>
      </c>
      <c r="I52" s="304">
        <v>136.4</v>
      </c>
      <c r="K52"/>
      <c r="L52"/>
      <c r="M52"/>
      <c r="N52"/>
      <c r="O52"/>
      <c r="P52"/>
      <c r="Q52"/>
      <c r="R52"/>
    </row>
    <row r="53" spans="1:18" x14ac:dyDescent="0.25">
      <c r="A53" s="58">
        <v>40</v>
      </c>
      <c r="B53" s="303">
        <v>30.1</v>
      </c>
      <c r="C53" s="15">
        <v>37.300000000000004</v>
      </c>
      <c r="D53" s="15">
        <v>47.550000000000004</v>
      </c>
      <c r="E53" s="15">
        <v>62.550000000000004</v>
      </c>
      <c r="F53" s="15">
        <v>74.650000000000006</v>
      </c>
      <c r="G53" s="15">
        <v>82.65</v>
      </c>
      <c r="H53" s="15">
        <v>97.45</v>
      </c>
      <c r="I53" s="304">
        <v>138.30000000000001</v>
      </c>
      <c r="K53"/>
      <c r="L53"/>
      <c r="M53"/>
      <c r="N53"/>
      <c r="O53"/>
      <c r="P53"/>
      <c r="Q53"/>
      <c r="R53"/>
    </row>
    <row r="54" spans="1:18" x14ac:dyDescent="0.25">
      <c r="A54" s="58">
        <v>41</v>
      </c>
      <c r="B54" s="303">
        <v>30.400000000000002</v>
      </c>
      <c r="C54" s="15">
        <v>38</v>
      </c>
      <c r="D54" s="15">
        <v>48.050000000000004</v>
      </c>
      <c r="E54" s="15">
        <v>63.150000000000006</v>
      </c>
      <c r="F54" s="15">
        <v>75.850000000000009</v>
      </c>
      <c r="G54" s="15">
        <v>84.4</v>
      </c>
      <c r="H54" s="15">
        <v>98.850000000000009</v>
      </c>
      <c r="I54" s="304">
        <v>141.4</v>
      </c>
      <c r="K54"/>
      <c r="L54"/>
      <c r="M54"/>
      <c r="N54"/>
      <c r="O54"/>
      <c r="P54"/>
      <c r="Q54"/>
      <c r="R54"/>
    </row>
    <row r="55" spans="1:18" x14ac:dyDescent="0.25">
      <c r="A55" s="58">
        <v>42</v>
      </c>
      <c r="B55" s="303">
        <v>30.650000000000002</v>
      </c>
      <c r="C55" s="15">
        <v>38.700000000000003</v>
      </c>
      <c r="D55" s="15">
        <v>48.6</v>
      </c>
      <c r="E55" s="15">
        <v>64.5</v>
      </c>
      <c r="F55" s="15">
        <v>77.2</v>
      </c>
      <c r="G55" s="15">
        <v>85.5</v>
      </c>
      <c r="H55" s="15">
        <v>100.2</v>
      </c>
      <c r="I55" s="304">
        <v>143.35</v>
      </c>
      <c r="K55"/>
      <c r="L55"/>
      <c r="M55"/>
      <c r="N55"/>
      <c r="O55"/>
      <c r="P55"/>
      <c r="Q55"/>
      <c r="R55"/>
    </row>
    <row r="56" spans="1:18" x14ac:dyDescent="0.25">
      <c r="A56" s="58">
        <v>43</v>
      </c>
      <c r="B56" s="303">
        <v>31</v>
      </c>
      <c r="C56" s="15">
        <v>39.300000000000004</v>
      </c>
      <c r="D56" s="15">
        <v>49.050000000000004</v>
      </c>
      <c r="E56" s="15">
        <v>65.95</v>
      </c>
      <c r="F56" s="15">
        <v>79.100000000000009</v>
      </c>
      <c r="G56" s="15">
        <v>86.600000000000009</v>
      </c>
      <c r="H56" s="15">
        <v>101.45</v>
      </c>
      <c r="I56" s="304">
        <v>145.15</v>
      </c>
      <c r="K56"/>
      <c r="L56"/>
      <c r="M56"/>
      <c r="N56"/>
      <c r="O56"/>
      <c r="P56"/>
      <c r="Q56"/>
      <c r="R56"/>
    </row>
    <row r="57" spans="1:18" x14ac:dyDescent="0.25">
      <c r="A57" s="58">
        <v>44</v>
      </c>
      <c r="B57" s="303">
        <v>31.200000000000003</v>
      </c>
      <c r="C57" s="15">
        <v>39.950000000000003</v>
      </c>
      <c r="D57" s="15">
        <v>49.650000000000006</v>
      </c>
      <c r="E57" s="15">
        <v>67.3</v>
      </c>
      <c r="F57" s="15">
        <v>80.350000000000009</v>
      </c>
      <c r="G57" s="15">
        <v>87.600000000000009</v>
      </c>
      <c r="H57" s="15">
        <v>102.65</v>
      </c>
      <c r="I57" s="304">
        <v>146.9</v>
      </c>
      <c r="K57"/>
      <c r="L57"/>
      <c r="M57"/>
      <c r="N57"/>
      <c r="O57"/>
      <c r="P57"/>
      <c r="Q57"/>
      <c r="R57"/>
    </row>
    <row r="58" spans="1:18" x14ac:dyDescent="0.25">
      <c r="A58" s="58">
        <v>45</v>
      </c>
      <c r="B58" s="303">
        <v>31.400000000000002</v>
      </c>
      <c r="C58" s="15">
        <v>40.400000000000006</v>
      </c>
      <c r="D58" s="15">
        <v>50</v>
      </c>
      <c r="E58" s="15">
        <v>68.850000000000009</v>
      </c>
      <c r="F58" s="15">
        <v>81.2</v>
      </c>
      <c r="G58" s="15">
        <v>88.600000000000009</v>
      </c>
      <c r="H58" s="15">
        <v>103.95</v>
      </c>
      <c r="I58" s="304">
        <v>148.75</v>
      </c>
      <c r="K58"/>
      <c r="L58"/>
      <c r="M58"/>
      <c r="N58"/>
      <c r="O58"/>
      <c r="P58"/>
      <c r="Q58"/>
      <c r="R58"/>
    </row>
    <row r="59" spans="1:18" x14ac:dyDescent="0.25">
      <c r="A59" s="58">
        <v>46</v>
      </c>
      <c r="B59" s="303">
        <v>31.650000000000002</v>
      </c>
      <c r="C59" s="15">
        <v>40.700000000000003</v>
      </c>
      <c r="D59" s="15">
        <v>50.550000000000004</v>
      </c>
      <c r="E59" s="15">
        <v>70.100000000000009</v>
      </c>
      <c r="F59" s="15">
        <v>82.100000000000009</v>
      </c>
      <c r="G59" s="15">
        <v>89.550000000000011</v>
      </c>
      <c r="H59" s="15">
        <v>105.2</v>
      </c>
      <c r="I59" s="304">
        <v>150.55000000000001</v>
      </c>
      <c r="K59"/>
      <c r="L59"/>
      <c r="M59"/>
      <c r="N59"/>
      <c r="O59"/>
      <c r="P59"/>
      <c r="Q59"/>
      <c r="R59"/>
    </row>
    <row r="60" spans="1:18" x14ac:dyDescent="0.25">
      <c r="A60" s="58">
        <v>47</v>
      </c>
      <c r="B60" s="303">
        <v>31.950000000000003</v>
      </c>
      <c r="C60" s="15">
        <v>41.050000000000004</v>
      </c>
      <c r="D60" s="15">
        <v>51</v>
      </c>
      <c r="E60" s="15">
        <v>71.7</v>
      </c>
      <c r="F60" s="15">
        <v>83</v>
      </c>
      <c r="G60" s="15">
        <v>90.550000000000011</v>
      </c>
      <c r="H60" s="15">
        <v>106.35000000000001</v>
      </c>
      <c r="I60" s="304">
        <v>152.15</v>
      </c>
      <c r="K60"/>
      <c r="L60"/>
      <c r="M60"/>
      <c r="N60"/>
      <c r="O60"/>
      <c r="P60"/>
      <c r="Q60"/>
      <c r="R60"/>
    </row>
    <row r="61" spans="1:18" x14ac:dyDescent="0.25">
      <c r="A61" s="58">
        <v>48</v>
      </c>
      <c r="B61" s="303">
        <v>32.200000000000003</v>
      </c>
      <c r="C61" s="15">
        <v>41.400000000000006</v>
      </c>
      <c r="D61" s="15">
        <v>51.5</v>
      </c>
      <c r="E61" s="15">
        <v>73.100000000000009</v>
      </c>
      <c r="F61" s="15">
        <v>84.100000000000009</v>
      </c>
      <c r="G61" s="15">
        <v>91.4</v>
      </c>
      <c r="H61" s="15">
        <v>107.5</v>
      </c>
      <c r="I61" s="304">
        <v>153.80000000000001</v>
      </c>
      <c r="K61"/>
      <c r="L61"/>
      <c r="M61"/>
      <c r="N61"/>
      <c r="O61"/>
      <c r="P61"/>
      <c r="Q61"/>
      <c r="R61"/>
    </row>
    <row r="62" spans="1:18" x14ac:dyDescent="0.25">
      <c r="A62" s="58">
        <v>49</v>
      </c>
      <c r="B62" s="303">
        <v>32.4</v>
      </c>
      <c r="C62" s="15">
        <v>41.7</v>
      </c>
      <c r="D62" s="15">
        <v>51.900000000000006</v>
      </c>
      <c r="E62" s="15">
        <v>74.45</v>
      </c>
      <c r="F62" s="15">
        <v>85.2</v>
      </c>
      <c r="G62" s="15">
        <v>92.350000000000009</v>
      </c>
      <c r="H62" s="15">
        <v>108.60000000000001</v>
      </c>
      <c r="I62" s="304">
        <v>155.35000000000002</v>
      </c>
      <c r="K62"/>
      <c r="L62"/>
      <c r="M62"/>
      <c r="N62"/>
      <c r="O62"/>
      <c r="P62"/>
      <c r="Q62"/>
      <c r="R62"/>
    </row>
    <row r="63" spans="1:18" x14ac:dyDescent="0.25">
      <c r="A63" s="58">
        <v>50</v>
      </c>
      <c r="B63" s="303">
        <v>32.550000000000004</v>
      </c>
      <c r="C63" s="15">
        <v>41.95</v>
      </c>
      <c r="D63" s="15">
        <v>52.25</v>
      </c>
      <c r="E63" s="15">
        <v>75.900000000000006</v>
      </c>
      <c r="F63" s="15">
        <v>86.350000000000009</v>
      </c>
      <c r="G63" s="15">
        <v>93.550000000000011</v>
      </c>
      <c r="H63" s="15">
        <v>109.7</v>
      </c>
      <c r="I63" s="304">
        <v>156.95000000000002</v>
      </c>
      <c r="K63"/>
      <c r="L63"/>
      <c r="M63"/>
      <c r="N63"/>
      <c r="O63"/>
      <c r="P63"/>
      <c r="Q63"/>
      <c r="R63"/>
    </row>
    <row r="64" spans="1:18" x14ac:dyDescent="0.25">
      <c r="A64" s="58">
        <v>51</v>
      </c>
      <c r="B64" s="303">
        <v>32.700000000000003</v>
      </c>
      <c r="C64" s="15">
        <v>42.35</v>
      </c>
      <c r="D64" s="15">
        <v>52.75</v>
      </c>
      <c r="E64" s="15">
        <v>77.150000000000006</v>
      </c>
      <c r="F64" s="15">
        <v>87.550000000000011</v>
      </c>
      <c r="G64" s="15">
        <v>94.9</v>
      </c>
      <c r="H64" s="15">
        <v>110.7</v>
      </c>
      <c r="I64" s="304">
        <v>159.65</v>
      </c>
      <c r="K64"/>
      <c r="L64"/>
      <c r="M64"/>
      <c r="N64"/>
      <c r="O64"/>
      <c r="P64"/>
      <c r="Q64"/>
      <c r="R64"/>
    </row>
    <row r="65" spans="1:18" x14ac:dyDescent="0.25">
      <c r="A65" s="58">
        <v>52</v>
      </c>
      <c r="B65" s="303">
        <v>33.1</v>
      </c>
      <c r="C65" s="15">
        <v>42.6</v>
      </c>
      <c r="D65" s="15">
        <v>53.1</v>
      </c>
      <c r="E65" s="15">
        <v>77.800000000000011</v>
      </c>
      <c r="F65" s="15">
        <v>88.45</v>
      </c>
      <c r="G65" s="15">
        <v>96.300000000000011</v>
      </c>
      <c r="H65" s="15">
        <v>112</v>
      </c>
      <c r="I65" s="304">
        <v>161.60000000000002</v>
      </c>
      <c r="K65"/>
      <c r="L65"/>
      <c r="M65"/>
      <c r="N65"/>
      <c r="O65"/>
      <c r="P65"/>
      <c r="Q65"/>
      <c r="R65"/>
    </row>
    <row r="66" spans="1:18" x14ac:dyDescent="0.25">
      <c r="A66" s="58">
        <v>53</v>
      </c>
      <c r="B66" s="303">
        <v>33.65</v>
      </c>
      <c r="C66" s="15">
        <v>42.900000000000006</v>
      </c>
      <c r="D66" s="15">
        <v>53.45</v>
      </c>
      <c r="E66" s="15">
        <v>78.400000000000006</v>
      </c>
      <c r="F66" s="15">
        <v>89.2</v>
      </c>
      <c r="G66" s="15">
        <v>97.850000000000009</v>
      </c>
      <c r="H66" s="15">
        <v>113.45</v>
      </c>
      <c r="I66" s="304">
        <v>163.70000000000002</v>
      </c>
      <c r="K66"/>
      <c r="L66"/>
      <c r="M66"/>
      <c r="N66"/>
      <c r="O66"/>
      <c r="P66"/>
      <c r="Q66"/>
      <c r="R66"/>
    </row>
    <row r="67" spans="1:18" x14ac:dyDescent="0.25">
      <c r="A67" s="58">
        <v>54</v>
      </c>
      <c r="B67" s="303">
        <v>34.1</v>
      </c>
      <c r="C67" s="15">
        <v>43.1</v>
      </c>
      <c r="D67" s="15">
        <v>53.800000000000004</v>
      </c>
      <c r="E67" s="15">
        <v>79.050000000000011</v>
      </c>
      <c r="F67" s="15">
        <v>89.850000000000009</v>
      </c>
      <c r="G67" s="15">
        <v>99.300000000000011</v>
      </c>
      <c r="H67" s="15">
        <v>115.10000000000001</v>
      </c>
      <c r="I67" s="304">
        <v>165.95000000000002</v>
      </c>
      <c r="K67"/>
      <c r="L67"/>
      <c r="M67"/>
      <c r="N67"/>
      <c r="O67"/>
      <c r="P67"/>
      <c r="Q67"/>
      <c r="R67"/>
    </row>
    <row r="68" spans="1:18" x14ac:dyDescent="0.25">
      <c r="A68" s="58">
        <v>55</v>
      </c>
      <c r="B68" s="303">
        <v>34.700000000000003</v>
      </c>
      <c r="C68" s="15">
        <v>43.400000000000006</v>
      </c>
      <c r="D68" s="15">
        <v>54.1</v>
      </c>
      <c r="E68" s="15">
        <v>79.600000000000009</v>
      </c>
      <c r="F68" s="15">
        <v>90.550000000000011</v>
      </c>
      <c r="G68" s="15">
        <v>100.85000000000001</v>
      </c>
      <c r="H68" s="15">
        <v>116.60000000000001</v>
      </c>
      <c r="I68" s="304">
        <v>168.20000000000002</v>
      </c>
      <c r="K68"/>
      <c r="L68"/>
      <c r="M68"/>
      <c r="N68"/>
      <c r="O68"/>
      <c r="P68"/>
      <c r="Q68"/>
      <c r="R68"/>
    </row>
    <row r="69" spans="1:18" x14ac:dyDescent="0.25">
      <c r="A69" s="58">
        <v>56</v>
      </c>
      <c r="B69" s="303">
        <v>35.15</v>
      </c>
      <c r="C69" s="15">
        <v>43.650000000000006</v>
      </c>
      <c r="D69" s="15">
        <v>54.400000000000006</v>
      </c>
      <c r="E69" s="15">
        <v>80.150000000000006</v>
      </c>
      <c r="F69" s="15">
        <v>91.15</v>
      </c>
      <c r="G69" s="15">
        <v>102.30000000000001</v>
      </c>
      <c r="H69" s="15">
        <v>117.7</v>
      </c>
      <c r="I69" s="304">
        <v>169.75</v>
      </c>
      <c r="K69"/>
      <c r="L69"/>
      <c r="M69"/>
      <c r="N69"/>
      <c r="O69"/>
      <c r="P69"/>
      <c r="Q69"/>
      <c r="R69"/>
    </row>
    <row r="70" spans="1:18" x14ac:dyDescent="0.25">
      <c r="A70" s="58">
        <v>57</v>
      </c>
      <c r="B70" s="303">
        <v>35.65</v>
      </c>
      <c r="C70" s="15">
        <v>43.800000000000004</v>
      </c>
      <c r="D70" s="15">
        <v>54.75</v>
      </c>
      <c r="E70" s="15">
        <v>80.600000000000009</v>
      </c>
      <c r="F70" s="15">
        <v>91.850000000000009</v>
      </c>
      <c r="G70" s="15">
        <v>103.85000000000001</v>
      </c>
      <c r="H70" s="15">
        <v>118.55000000000001</v>
      </c>
      <c r="I70" s="304">
        <v>171</v>
      </c>
      <c r="K70"/>
      <c r="L70"/>
      <c r="M70"/>
      <c r="N70"/>
      <c r="O70"/>
      <c r="P70"/>
      <c r="Q70"/>
      <c r="R70"/>
    </row>
    <row r="71" spans="1:18" x14ac:dyDescent="0.25">
      <c r="A71" s="58">
        <v>58</v>
      </c>
      <c r="B71" s="303">
        <v>36.25</v>
      </c>
      <c r="C71" s="15">
        <v>44</v>
      </c>
      <c r="D71" s="15">
        <v>55.050000000000004</v>
      </c>
      <c r="E71" s="15">
        <v>81.150000000000006</v>
      </c>
      <c r="F71" s="15">
        <v>92.350000000000009</v>
      </c>
      <c r="G71" s="15">
        <v>105.25</v>
      </c>
      <c r="H71" s="15">
        <v>119.45</v>
      </c>
      <c r="I71" s="304">
        <v>172.25</v>
      </c>
      <c r="K71"/>
      <c r="L71"/>
      <c r="M71"/>
      <c r="N71"/>
      <c r="O71"/>
      <c r="P71"/>
      <c r="Q71"/>
      <c r="R71"/>
    </row>
    <row r="72" spans="1:18" x14ac:dyDescent="0.25">
      <c r="A72" s="58">
        <v>59</v>
      </c>
      <c r="B72" s="303">
        <v>36.800000000000004</v>
      </c>
      <c r="C72" s="15">
        <v>44.2</v>
      </c>
      <c r="D72" s="15">
        <v>55.35</v>
      </c>
      <c r="E72" s="15">
        <v>81.650000000000006</v>
      </c>
      <c r="F72" s="15">
        <v>92.9</v>
      </c>
      <c r="G72" s="15">
        <v>105.9</v>
      </c>
      <c r="H72" s="15">
        <v>120.4</v>
      </c>
      <c r="I72" s="304">
        <v>173.65</v>
      </c>
      <c r="K72"/>
      <c r="L72"/>
      <c r="M72"/>
      <c r="N72"/>
      <c r="O72"/>
      <c r="P72"/>
      <c r="Q72"/>
      <c r="R72"/>
    </row>
    <row r="73" spans="1:18" x14ac:dyDescent="0.25">
      <c r="A73" s="58">
        <v>60</v>
      </c>
      <c r="B73" s="303">
        <v>37.300000000000004</v>
      </c>
      <c r="C73" s="15">
        <v>44.400000000000006</v>
      </c>
      <c r="D73" s="15">
        <v>55.900000000000006</v>
      </c>
      <c r="E73" s="15">
        <v>82.050000000000011</v>
      </c>
      <c r="F73" s="15">
        <v>93.4</v>
      </c>
      <c r="G73" s="15">
        <v>106.55000000000001</v>
      </c>
      <c r="H73" s="15">
        <v>121.15</v>
      </c>
      <c r="I73" s="304">
        <v>174.8</v>
      </c>
      <c r="K73"/>
      <c r="L73"/>
      <c r="M73"/>
      <c r="N73"/>
      <c r="O73"/>
      <c r="P73"/>
      <c r="Q73"/>
      <c r="R73"/>
    </row>
    <row r="74" spans="1:18" x14ac:dyDescent="0.25">
      <c r="A74" s="58">
        <v>61</v>
      </c>
      <c r="B74" s="303">
        <v>37.85</v>
      </c>
      <c r="C74" s="15">
        <v>44.6</v>
      </c>
      <c r="D74" s="15">
        <v>56.900000000000006</v>
      </c>
      <c r="E74" s="15">
        <v>82.45</v>
      </c>
      <c r="F74" s="15">
        <v>93.9</v>
      </c>
      <c r="G74" s="15">
        <v>107.15</v>
      </c>
      <c r="H74" s="15">
        <v>122.80000000000001</v>
      </c>
      <c r="I74" s="304">
        <v>177.20000000000002</v>
      </c>
      <c r="K74"/>
      <c r="L74"/>
      <c r="M74"/>
      <c r="N74"/>
      <c r="O74"/>
      <c r="P74"/>
      <c r="Q74"/>
      <c r="R74"/>
    </row>
    <row r="75" spans="1:18" x14ac:dyDescent="0.25">
      <c r="A75" s="58">
        <v>62</v>
      </c>
      <c r="B75" s="303">
        <v>38.25</v>
      </c>
      <c r="C75" s="15">
        <v>44.7</v>
      </c>
      <c r="D75" s="15">
        <v>57.6</v>
      </c>
      <c r="E75" s="15">
        <v>82.9</v>
      </c>
      <c r="F75" s="15">
        <v>94.4</v>
      </c>
      <c r="G75" s="15">
        <v>107.65</v>
      </c>
      <c r="H75" s="15">
        <v>124.80000000000001</v>
      </c>
      <c r="I75" s="304">
        <v>180</v>
      </c>
      <c r="K75"/>
      <c r="L75"/>
      <c r="M75"/>
      <c r="N75"/>
      <c r="O75"/>
      <c r="P75"/>
      <c r="Q75"/>
      <c r="R75"/>
    </row>
    <row r="76" spans="1:18" x14ac:dyDescent="0.25">
      <c r="A76" s="58">
        <v>63</v>
      </c>
      <c r="B76" s="303">
        <v>39</v>
      </c>
      <c r="C76" s="15">
        <v>44.95</v>
      </c>
      <c r="D76" s="15">
        <v>58.550000000000004</v>
      </c>
      <c r="E76" s="15">
        <v>83.300000000000011</v>
      </c>
      <c r="F76" s="15">
        <v>94.9</v>
      </c>
      <c r="G76" s="15">
        <v>108.15</v>
      </c>
      <c r="H76" s="15">
        <v>126.80000000000001</v>
      </c>
      <c r="I76" s="304">
        <v>182.9</v>
      </c>
      <c r="K76"/>
      <c r="L76"/>
      <c r="M76"/>
      <c r="N76"/>
      <c r="O76"/>
      <c r="P76"/>
      <c r="Q76"/>
      <c r="R76"/>
    </row>
    <row r="77" spans="1:18" x14ac:dyDescent="0.25">
      <c r="A77" s="58">
        <v>64</v>
      </c>
      <c r="B77" s="303">
        <v>39.35</v>
      </c>
      <c r="C77" s="15">
        <v>45.050000000000004</v>
      </c>
      <c r="D77" s="15">
        <v>59.400000000000006</v>
      </c>
      <c r="E77" s="15">
        <v>83.65</v>
      </c>
      <c r="F77" s="15">
        <v>95.25</v>
      </c>
      <c r="G77" s="15">
        <v>108.7</v>
      </c>
      <c r="H77" s="15">
        <v>128.70000000000002</v>
      </c>
      <c r="I77" s="304">
        <v>185.65</v>
      </c>
      <c r="K77"/>
      <c r="L77"/>
      <c r="M77"/>
      <c r="N77"/>
      <c r="O77"/>
      <c r="P77"/>
      <c r="Q77"/>
      <c r="R77"/>
    </row>
    <row r="78" spans="1:18" x14ac:dyDescent="0.25">
      <c r="A78" s="58">
        <v>65</v>
      </c>
      <c r="B78" s="303">
        <v>39.900000000000006</v>
      </c>
      <c r="C78" s="15">
        <v>45.150000000000006</v>
      </c>
      <c r="D78" s="15">
        <v>60.2</v>
      </c>
      <c r="E78" s="15">
        <v>83.95</v>
      </c>
      <c r="F78" s="15">
        <v>95.600000000000009</v>
      </c>
      <c r="G78" s="15">
        <v>109.2</v>
      </c>
      <c r="H78" s="15">
        <v>130.75</v>
      </c>
      <c r="I78" s="304">
        <v>188.60000000000002</v>
      </c>
      <c r="K78"/>
      <c r="L78"/>
      <c r="M78"/>
      <c r="N78"/>
      <c r="O78"/>
      <c r="P78"/>
      <c r="Q78"/>
      <c r="R78"/>
    </row>
    <row r="79" spans="1:18" x14ac:dyDescent="0.25">
      <c r="A79" s="58">
        <v>66</v>
      </c>
      <c r="B79" s="303">
        <v>40.400000000000006</v>
      </c>
      <c r="C79" s="15">
        <v>45.35</v>
      </c>
      <c r="D79" s="15">
        <v>61.150000000000006</v>
      </c>
      <c r="E79" s="15">
        <v>84.350000000000009</v>
      </c>
      <c r="F79" s="15">
        <v>96.050000000000011</v>
      </c>
      <c r="G79" s="15">
        <v>109.55000000000001</v>
      </c>
      <c r="H79" s="15">
        <v>132.6</v>
      </c>
      <c r="I79" s="304">
        <v>191.3</v>
      </c>
      <c r="K79"/>
      <c r="L79"/>
      <c r="M79"/>
      <c r="N79"/>
      <c r="O79"/>
      <c r="P79"/>
      <c r="Q79"/>
      <c r="R79"/>
    </row>
    <row r="80" spans="1:18" x14ac:dyDescent="0.25">
      <c r="A80" s="58">
        <v>67</v>
      </c>
      <c r="B80" s="303">
        <v>41.050000000000004</v>
      </c>
      <c r="C80" s="15">
        <v>45.45</v>
      </c>
      <c r="D80" s="15">
        <v>62.2</v>
      </c>
      <c r="E80" s="15">
        <v>84.65</v>
      </c>
      <c r="F80" s="15">
        <v>96.350000000000009</v>
      </c>
      <c r="G80" s="15">
        <v>110</v>
      </c>
      <c r="H80" s="15">
        <v>134.35</v>
      </c>
      <c r="I80" s="304">
        <v>193.8</v>
      </c>
      <c r="K80"/>
      <c r="L80"/>
      <c r="M80"/>
      <c r="N80"/>
      <c r="O80"/>
      <c r="P80"/>
      <c r="Q80"/>
      <c r="R80"/>
    </row>
    <row r="81" spans="1:18" x14ac:dyDescent="0.25">
      <c r="A81" s="58">
        <v>68</v>
      </c>
      <c r="B81" s="303">
        <v>41.550000000000004</v>
      </c>
      <c r="C81" s="15">
        <v>45.550000000000004</v>
      </c>
      <c r="D81" s="15">
        <v>63</v>
      </c>
      <c r="E81" s="15">
        <v>84.850000000000009</v>
      </c>
      <c r="F81" s="15">
        <v>97.550000000000011</v>
      </c>
      <c r="G81" s="15">
        <v>110.4</v>
      </c>
      <c r="H81" s="15">
        <v>135.80000000000001</v>
      </c>
      <c r="I81" s="304">
        <v>195.9</v>
      </c>
      <c r="K81"/>
      <c r="L81"/>
      <c r="M81"/>
      <c r="N81"/>
      <c r="O81"/>
      <c r="P81"/>
      <c r="Q81"/>
      <c r="R81"/>
    </row>
    <row r="82" spans="1:18" x14ac:dyDescent="0.25">
      <c r="A82" s="58">
        <v>69</v>
      </c>
      <c r="B82" s="303">
        <v>42.1</v>
      </c>
      <c r="C82" s="15">
        <v>45.6</v>
      </c>
      <c r="D82" s="15">
        <v>63.75</v>
      </c>
      <c r="E82" s="15">
        <v>85.050000000000011</v>
      </c>
      <c r="F82" s="15">
        <v>98.75</v>
      </c>
      <c r="G82" s="15">
        <v>110.7</v>
      </c>
      <c r="H82" s="15">
        <v>137.25</v>
      </c>
      <c r="I82" s="304">
        <v>197.95000000000002</v>
      </c>
      <c r="K82"/>
      <c r="L82"/>
      <c r="M82"/>
      <c r="N82"/>
      <c r="O82"/>
      <c r="P82"/>
      <c r="Q82"/>
      <c r="R82"/>
    </row>
    <row r="83" spans="1:18" x14ac:dyDescent="0.25">
      <c r="A83" s="58">
        <v>70</v>
      </c>
      <c r="B83" s="303">
        <v>42.550000000000004</v>
      </c>
      <c r="C83" s="15">
        <v>45.7</v>
      </c>
      <c r="D83" s="15">
        <v>64.8</v>
      </c>
      <c r="E83" s="15">
        <v>85.350000000000009</v>
      </c>
      <c r="F83" s="15">
        <v>99.95</v>
      </c>
      <c r="G83" s="15">
        <v>111.10000000000001</v>
      </c>
      <c r="H83" s="15">
        <v>138.75</v>
      </c>
      <c r="I83" s="304">
        <v>200.10000000000002</v>
      </c>
      <c r="K83"/>
      <c r="L83"/>
      <c r="M83"/>
      <c r="N83"/>
      <c r="O83"/>
      <c r="P83"/>
      <c r="Q83"/>
      <c r="R83"/>
    </row>
    <row r="84" spans="1:18" x14ac:dyDescent="0.25">
      <c r="A84" s="59" t="s">
        <v>11</v>
      </c>
      <c r="B84" s="122">
        <v>19.600000000000001</v>
      </c>
      <c r="C84" s="123">
        <v>24.6</v>
      </c>
      <c r="D84" s="123">
        <v>30.25</v>
      </c>
      <c r="E84" s="17"/>
      <c r="F84" s="17"/>
      <c r="G84" s="17"/>
      <c r="H84" s="17"/>
      <c r="I84" s="83"/>
      <c r="K84"/>
      <c r="L84"/>
      <c r="M84"/>
      <c r="N84"/>
      <c r="O84"/>
      <c r="P84"/>
      <c r="Q84"/>
      <c r="R84"/>
    </row>
    <row r="85" spans="1:18" x14ac:dyDescent="0.25">
      <c r="A85" s="5"/>
      <c r="B85" s="15"/>
      <c r="C85" s="15"/>
      <c r="D85" s="15"/>
      <c r="E85" s="35"/>
      <c r="F85" s="35"/>
      <c r="G85" s="35"/>
      <c r="H85" s="35"/>
      <c r="I85" s="35"/>
    </row>
  </sheetData>
  <mergeCells count="2">
    <mergeCell ref="B12:I12"/>
    <mergeCell ref="A11:C11"/>
  </mergeCells>
  <phoneticPr fontId="5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CC"/>
  </sheetPr>
  <dimension ref="A1:I75"/>
  <sheetViews>
    <sheetView workbookViewId="0">
      <selection activeCell="N8" sqref="N8"/>
    </sheetView>
  </sheetViews>
  <sheetFormatPr defaultColWidth="9.109375" defaultRowHeight="15" x14ac:dyDescent="0.25"/>
  <cols>
    <col min="1" max="1" width="13" style="24" customWidth="1"/>
    <col min="2" max="2" width="10.109375" style="19" customWidth="1"/>
    <col min="3" max="3" width="9.88671875" style="19" customWidth="1"/>
    <col min="4" max="4" width="10.109375" style="19" customWidth="1"/>
    <col min="5" max="5" width="12.109375" style="19" customWidth="1"/>
    <col min="6" max="6" width="10.88671875" style="19" customWidth="1"/>
    <col min="7" max="7" width="10.44140625" style="19" customWidth="1"/>
    <col min="8" max="8" width="10.109375" style="19" customWidth="1"/>
    <col min="9" max="9" width="10" style="19" customWidth="1"/>
    <col min="10" max="16384" width="9.109375" style="19"/>
  </cols>
  <sheetData>
    <row r="1" spans="1:9" ht="15.6" x14ac:dyDescent="0.3">
      <c r="A1" s="134" t="s">
        <v>234</v>
      </c>
      <c r="B1" s="139"/>
      <c r="C1" s="139"/>
      <c r="D1" s="139"/>
      <c r="E1" s="139"/>
      <c r="F1" s="139"/>
      <c r="G1" s="1050" t="s">
        <v>166</v>
      </c>
      <c r="H1" s="1078"/>
      <c r="I1" s="1051" t="s">
        <v>685</v>
      </c>
    </row>
    <row r="2" spans="1:9" ht="15.6" x14ac:dyDescent="0.3">
      <c r="G2" s="18" t="s">
        <v>716</v>
      </c>
      <c r="H2" s="18"/>
      <c r="I2" s="18" t="s">
        <v>717</v>
      </c>
    </row>
    <row r="3" spans="1:9" ht="15.6" x14ac:dyDescent="0.3">
      <c r="B3" s="1106" t="s">
        <v>90</v>
      </c>
      <c r="C3" s="1107"/>
      <c r="D3" s="1107"/>
      <c r="E3" s="1107"/>
      <c r="F3" s="1107"/>
      <c r="G3" s="1107"/>
      <c r="H3" s="1107"/>
      <c r="I3" s="1108"/>
    </row>
    <row r="4" spans="1:9" ht="30.75" customHeight="1" x14ac:dyDescent="0.25">
      <c r="A4" s="60" t="s">
        <v>22</v>
      </c>
      <c r="B4" s="151">
        <v>1</v>
      </c>
      <c r="C4" s="152">
        <v>2</v>
      </c>
      <c r="D4" s="152">
        <v>3</v>
      </c>
      <c r="E4" s="152">
        <v>4</v>
      </c>
      <c r="F4" s="152">
        <v>5</v>
      </c>
      <c r="G4" s="152">
        <v>6</v>
      </c>
      <c r="H4" s="152">
        <v>7</v>
      </c>
      <c r="I4" s="153">
        <v>8</v>
      </c>
    </row>
    <row r="5" spans="1:9" x14ac:dyDescent="0.25">
      <c r="A5" s="57">
        <v>0.5</v>
      </c>
      <c r="B5" s="107">
        <v>58.9</v>
      </c>
      <c r="C5" s="108">
        <v>65.790000000000006</v>
      </c>
      <c r="D5" s="108">
        <v>76</v>
      </c>
      <c r="E5" s="108">
        <v>124.69</v>
      </c>
      <c r="F5" s="108">
        <v>83.84</v>
      </c>
      <c r="G5" s="108">
        <v>88.59</v>
      </c>
      <c r="H5" s="108">
        <v>66.03</v>
      </c>
      <c r="I5" s="109">
        <v>102.55</v>
      </c>
    </row>
    <row r="6" spans="1:9" x14ac:dyDescent="0.25">
      <c r="A6" s="58">
        <v>1</v>
      </c>
      <c r="B6" s="110">
        <v>70.540000000000006</v>
      </c>
      <c r="C6" s="106">
        <v>71.58</v>
      </c>
      <c r="D6" s="106">
        <v>86.4</v>
      </c>
      <c r="E6" s="106">
        <v>141.88</v>
      </c>
      <c r="F6" s="106">
        <v>97.42</v>
      </c>
      <c r="G6" s="106">
        <v>100.7</v>
      </c>
      <c r="H6" s="106">
        <v>78.14</v>
      </c>
      <c r="I6" s="111">
        <v>115.24</v>
      </c>
    </row>
    <row r="7" spans="1:9" x14ac:dyDescent="0.25">
      <c r="A7" s="58">
        <v>2</v>
      </c>
      <c r="B7" s="110">
        <v>75.38</v>
      </c>
      <c r="C7" s="106">
        <v>77.900000000000006</v>
      </c>
      <c r="D7" s="106">
        <v>92.91</v>
      </c>
      <c r="E7" s="106">
        <v>157.04</v>
      </c>
      <c r="F7" s="106">
        <v>104.03</v>
      </c>
      <c r="G7" s="106">
        <v>108.54</v>
      </c>
      <c r="H7" s="106">
        <v>87.4</v>
      </c>
      <c r="I7" s="111">
        <v>128.49</v>
      </c>
    </row>
    <row r="8" spans="1:9" x14ac:dyDescent="0.25">
      <c r="A8" s="58">
        <v>3</v>
      </c>
      <c r="B8" s="110">
        <v>80.23</v>
      </c>
      <c r="C8" s="106">
        <v>84.22</v>
      </c>
      <c r="D8" s="106">
        <v>99.42</v>
      </c>
      <c r="E8" s="106">
        <v>172.19</v>
      </c>
      <c r="F8" s="106">
        <v>110.63</v>
      </c>
      <c r="G8" s="106">
        <v>116.38</v>
      </c>
      <c r="H8" s="106">
        <v>96.66</v>
      </c>
      <c r="I8" s="111">
        <v>141.74</v>
      </c>
    </row>
    <row r="9" spans="1:9" x14ac:dyDescent="0.25">
      <c r="A9" s="58">
        <v>4</v>
      </c>
      <c r="B9" s="110">
        <v>85.07</v>
      </c>
      <c r="C9" s="106">
        <v>90.54</v>
      </c>
      <c r="D9" s="106">
        <v>105.93</v>
      </c>
      <c r="E9" s="106">
        <v>187.34</v>
      </c>
      <c r="F9" s="106">
        <v>117.23</v>
      </c>
      <c r="G9" s="106">
        <v>124.21</v>
      </c>
      <c r="H9" s="106">
        <v>105.93</v>
      </c>
      <c r="I9" s="111">
        <v>154.99</v>
      </c>
    </row>
    <row r="10" spans="1:9" x14ac:dyDescent="0.25">
      <c r="A10" s="58">
        <v>5</v>
      </c>
      <c r="B10" s="110">
        <v>89.68</v>
      </c>
      <c r="C10" s="106">
        <v>96.85</v>
      </c>
      <c r="D10" s="106">
        <v>112.43</v>
      </c>
      <c r="E10" s="106">
        <v>202.49</v>
      </c>
      <c r="F10" s="106">
        <v>123.83</v>
      </c>
      <c r="G10" s="106">
        <v>132.05000000000001</v>
      </c>
      <c r="H10" s="106">
        <v>115.19</v>
      </c>
      <c r="I10" s="111">
        <v>168.25</v>
      </c>
    </row>
    <row r="11" spans="1:9" x14ac:dyDescent="0.25">
      <c r="A11" s="58">
        <v>6</v>
      </c>
      <c r="B11" s="110">
        <v>94.29</v>
      </c>
      <c r="C11" s="106">
        <v>102.79</v>
      </c>
      <c r="D11" s="106">
        <v>118.28</v>
      </c>
      <c r="E11" s="106">
        <v>217.55</v>
      </c>
      <c r="F11" s="106">
        <v>130.44</v>
      </c>
      <c r="G11" s="106">
        <v>139.88999999999999</v>
      </c>
      <c r="H11" s="106">
        <v>121.22</v>
      </c>
      <c r="I11" s="111">
        <v>181.21</v>
      </c>
    </row>
    <row r="12" spans="1:9" x14ac:dyDescent="0.25">
      <c r="A12" s="58">
        <v>7</v>
      </c>
      <c r="B12" s="110">
        <v>98.9</v>
      </c>
      <c r="C12" s="106">
        <v>108.73</v>
      </c>
      <c r="D12" s="106">
        <v>124.12</v>
      </c>
      <c r="E12" s="106">
        <v>232.61</v>
      </c>
      <c r="F12" s="106">
        <v>137.04</v>
      </c>
      <c r="G12" s="106">
        <v>147.72999999999999</v>
      </c>
      <c r="H12" s="106">
        <v>127.25</v>
      </c>
      <c r="I12" s="111">
        <v>194.18</v>
      </c>
    </row>
    <row r="13" spans="1:9" x14ac:dyDescent="0.25">
      <c r="A13" s="58">
        <v>8</v>
      </c>
      <c r="B13" s="110">
        <v>103.5</v>
      </c>
      <c r="C13" s="106">
        <v>114.67</v>
      </c>
      <c r="D13" s="106">
        <v>129.96</v>
      </c>
      <c r="E13" s="106">
        <v>247.67</v>
      </c>
      <c r="F13" s="106">
        <v>143.63999999999999</v>
      </c>
      <c r="G13" s="106">
        <v>155.56</v>
      </c>
      <c r="H13" s="106">
        <v>133.29</v>
      </c>
      <c r="I13" s="111">
        <v>207.15</v>
      </c>
    </row>
    <row r="14" spans="1:9" x14ac:dyDescent="0.25">
      <c r="A14" s="58">
        <v>9</v>
      </c>
      <c r="B14" s="110">
        <v>108.11</v>
      </c>
      <c r="C14" s="106">
        <v>120.6</v>
      </c>
      <c r="D14" s="106">
        <v>135.80000000000001</v>
      </c>
      <c r="E14" s="106">
        <v>262.72000000000003</v>
      </c>
      <c r="F14" s="106">
        <v>150.24</v>
      </c>
      <c r="G14" s="106">
        <v>163.4</v>
      </c>
      <c r="H14" s="106">
        <v>139.32</v>
      </c>
      <c r="I14" s="111">
        <v>220.12</v>
      </c>
    </row>
    <row r="15" spans="1:9" x14ac:dyDescent="0.25">
      <c r="A15" s="58">
        <v>10</v>
      </c>
      <c r="B15" s="110">
        <v>112.72</v>
      </c>
      <c r="C15" s="106">
        <v>126.54</v>
      </c>
      <c r="D15" s="106">
        <v>141.65</v>
      </c>
      <c r="E15" s="106">
        <v>277.77999999999997</v>
      </c>
      <c r="F15" s="106">
        <v>156.85</v>
      </c>
      <c r="G15" s="106">
        <v>171.24</v>
      </c>
      <c r="H15" s="106">
        <v>145.35</v>
      </c>
      <c r="I15" s="111">
        <v>233.08</v>
      </c>
    </row>
    <row r="16" spans="1:9" x14ac:dyDescent="0.25">
      <c r="A16" s="58">
        <v>11</v>
      </c>
      <c r="B16" s="110">
        <v>117.14</v>
      </c>
      <c r="C16" s="106">
        <v>130.19999999999999</v>
      </c>
      <c r="D16" s="106">
        <v>146.35</v>
      </c>
      <c r="E16" s="106">
        <v>292.83999999999997</v>
      </c>
      <c r="F16" s="106">
        <v>161.44999999999999</v>
      </c>
      <c r="G16" s="106">
        <v>177.84</v>
      </c>
      <c r="H16" s="106">
        <v>150.24</v>
      </c>
      <c r="I16" s="111">
        <v>243.01</v>
      </c>
    </row>
    <row r="17" spans="1:9" x14ac:dyDescent="0.25">
      <c r="A17" s="58">
        <v>12</v>
      </c>
      <c r="B17" s="110">
        <v>121.55</v>
      </c>
      <c r="C17" s="106">
        <v>133.86000000000001</v>
      </c>
      <c r="D17" s="106">
        <v>151.05000000000001</v>
      </c>
      <c r="E17" s="106">
        <v>307.89999999999998</v>
      </c>
      <c r="F17" s="106">
        <v>166.06</v>
      </c>
      <c r="G17" s="106">
        <v>184.44</v>
      </c>
      <c r="H17" s="106">
        <v>155.13999999999999</v>
      </c>
      <c r="I17" s="111">
        <v>252.94</v>
      </c>
    </row>
    <row r="18" spans="1:9" x14ac:dyDescent="0.25">
      <c r="A18" s="58">
        <v>13</v>
      </c>
      <c r="B18" s="110">
        <v>125.97</v>
      </c>
      <c r="C18" s="106">
        <v>137.51</v>
      </c>
      <c r="D18" s="106">
        <v>155.75</v>
      </c>
      <c r="E18" s="106">
        <v>322.95</v>
      </c>
      <c r="F18" s="106">
        <v>170.67</v>
      </c>
      <c r="G18" s="106">
        <v>191.05</v>
      </c>
      <c r="H18" s="106">
        <v>160.03</v>
      </c>
      <c r="I18" s="111">
        <v>262.87</v>
      </c>
    </row>
    <row r="19" spans="1:9" x14ac:dyDescent="0.25">
      <c r="A19" s="58">
        <v>14</v>
      </c>
      <c r="B19" s="110">
        <v>130.38999999999999</v>
      </c>
      <c r="C19" s="106">
        <v>141.16999999999999</v>
      </c>
      <c r="D19" s="106">
        <v>160.46</v>
      </c>
      <c r="E19" s="106">
        <v>338.01</v>
      </c>
      <c r="F19" s="106">
        <v>175.28</v>
      </c>
      <c r="G19" s="106">
        <v>197.65</v>
      </c>
      <c r="H19" s="106">
        <v>164.92</v>
      </c>
      <c r="I19" s="111">
        <v>272.79000000000002</v>
      </c>
    </row>
    <row r="20" spans="1:9" x14ac:dyDescent="0.25">
      <c r="A20" s="58">
        <v>15</v>
      </c>
      <c r="B20" s="110">
        <v>134.81</v>
      </c>
      <c r="C20" s="106">
        <v>144.83000000000001</v>
      </c>
      <c r="D20" s="106">
        <v>165.16</v>
      </c>
      <c r="E20" s="106">
        <v>353.07</v>
      </c>
      <c r="F20" s="106">
        <v>179.88</v>
      </c>
      <c r="G20" s="106">
        <v>204.25</v>
      </c>
      <c r="H20" s="106">
        <v>169.81</v>
      </c>
      <c r="I20" s="111">
        <v>282.72000000000003</v>
      </c>
    </row>
    <row r="21" spans="1:9" x14ac:dyDescent="0.25">
      <c r="A21" s="58">
        <v>16</v>
      </c>
      <c r="B21" s="110">
        <v>139.22</v>
      </c>
      <c r="C21" s="106">
        <v>148.49</v>
      </c>
      <c r="D21" s="106">
        <v>169.86</v>
      </c>
      <c r="E21" s="106">
        <v>368.13</v>
      </c>
      <c r="F21" s="106">
        <v>184.49</v>
      </c>
      <c r="G21" s="106">
        <v>210.85</v>
      </c>
      <c r="H21" s="106">
        <v>174.71</v>
      </c>
      <c r="I21" s="111">
        <v>292.64999999999998</v>
      </c>
    </row>
    <row r="22" spans="1:9" x14ac:dyDescent="0.25">
      <c r="A22" s="58">
        <v>17</v>
      </c>
      <c r="B22" s="110">
        <v>143.63999999999999</v>
      </c>
      <c r="C22" s="106">
        <v>152.13999999999999</v>
      </c>
      <c r="D22" s="106">
        <v>174.56</v>
      </c>
      <c r="E22" s="106">
        <v>383.18</v>
      </c>
      <c r="F22" s="106">
        <v>189.1</v>
      </c>
      <c r="G22" s="106">
        <v>217.46</v>
      </c>
      <c r="H22" s="106">
        <v>179.6</v>
      </c>
      <c r="I22" s="111">
        <v>302.58</v>
      </c>
    </row>
    <row r="23" spans="1:9" x14ac:dyDescent="0.25">
      <c r="A23" s="58">
        <v>18</v>
      </c>
      <c r="B23" s="110">
        <v>148.06</v>
      </c>
      <c r="C23" s="106">
        <v>155.80000000000001</v>
      </c>
      <c r="D23" s="106">
        <v>179.27</v>
      </c>
      <c r="E23" s="106">
        <v>398.24</v>
      </c>
      <c r="F23" s="106">
        <v>193.71</v>
      </c>
      <c r="G23" s="106">
        <v>224.06</v>
      </c>
      <c r="H23" s="106">
        <v>184.49</v>
      </c>
      <c r="I23" s="111">
        <v>312.5</v>
      </c>
    </row>
    <row r="24" spans="1:9" x14ac:dyDescent="0.25">
      <c r="A24" s="58">
        <v>19</v>
      </c>
      <c r="B24" s="110">
        <v>152.47999999999999</v>
      </c>
      <c r="C24" s="106">
        <v>159.46</v>
      </c>
      <c r="D24" s="106">
        <v>183.97</v>
      </c>
      <c r="E24" s="106">
        <v>413.3</v>
      </c>
      <c r="F24" s="106">
        <v>198.31</v>
      </c>
      <c r="G24" s="106">
        <v>230.66</v>
      </c>
      <c r="H24" s="106">
        <v>189.38</v>
      </c>
      <c r="I24" s="111">
        <v>322.43</v>
      </c>
    </row>
    <row r="25" spans="1:9" x14ac:dyDescent="0.25">
      <c r="A25" s="58">
        <v>20</v>
      </c>
      <c r="B25" s="110">
        <v>156.88999999999999</v>
      </c>
      <c r="C25" s="106">
        <v>163.12</v>
      </c>
      <c r="D25" s="106">
        <v>188.67</v>
      </c>
      <c r="E25" s="106">
        <v>428.36</v>
      </c>
      <c r="F25" s="106">
        <v>202.92</v>
      </c>
      <c r="G25" s="106">
        <v>237.26</v>
      </c>
      <c r="H25" s="106">
        <v>194.28</v>
      </c>
      <c r="I25" s="111">
        <v>332.36</v>
      </c>
    </row>
    <row r="26" spans="1:9" x14ac:dyDescent="0.25">
      <c r="A26" s="58">
        <v>21</v>
      </c>
      <c r="B26" s="110">
        <v>161.31</v>
      </c>
      <c r="C26" s="106">
        <v>165.54</v>
      </c>
      <c r="D26" s="106">
        <v>193.37</v>
      </c>
      <c r="E26" s="106">
        <v>440.18</v>
      </c>
      <c r="F26" s="106">
        <v>207.53</v>
      </c>
      <c r="G26" s="106">
        <v>243.87</v>
      </c>
      <c r="H26" s="106">
        <v>199.17</v>
      </c>
      <c r="I26" s="111">
        <v>342.29</v>
      </c>
    </row>
    <row r="27" spans="1:9" x14ac:dyDescent="0.25">
      <c r="A27" s="58">
        <v>22</v>
      </c>
      <c r="B27" s="110">
        <v>165.73</v>
      </c>
      <c r="C27" s="106">
        <v>167.96</v>
      </c>
      <c r="D27" s="106">
        <v>198.08</v>
      </c>
      <c r="E27" s="106">
        <v>452.01</v>
      </c>
      <c r="F27" s="106">
        <v>212.14</v>
      </c>
      <c r="G27" s="106">
        <v>250.47</v>
      </c>
      <c r="H27" s="106">
        <v>204.06</v>
      </c>
      <c r="I27" s="111">
        <v>352.21</v>
      </c>
    </row>
    <row r="28" spans="1:9" x14ac:dyDescent="0.25">
      <c r="A28" s="58">
        <v>23</v>
      </c>
      <c r="B28" s="110">
        <v>170.15</v>
      </c>
      <c r="C28" s="106">
        <v>170.38</v>
      </c>
      <c r="D28" s="106">
        <v>202.78</v>
      </c>
      <c r="E28" s="106">
        <v>463.84</v>
      </c>
      <c r="F28" s="106">
        <v>216.74</v>
      </c>
      <c r="G28" s="106">
        <v>257.07</v>
      </c>
      <c r="H28" s="106">
        <v>208.95</v>
      </c>
      <c r="I28" s="111">
        <v>362.14</v>
      </c>
    </row>
    <row r="29" spans="1:9" x14ac:dyDescent="0.25">
      <c r="A29" s="58">
        <v>24</v>
      </c>
      <c r="B29" s="110">
        <v>174.56</v>
      </c>
      <c r="C29" s="106">
        <v>172.81</v>
      </c>
      <c r="D29" s="106">
        <v>207.48</v>
      </c>
      <c r="E29" s="106">
        <v>475.67</v>
      </c>
      <c r="F29" s="106">
        <v>221.35</v>
      </c>
      <c r="G29" s="106">
        <v>263.67</v>
      </c>
      <c r="H29" s="106">
        <v>213.85</v>
      </c>
      <c r="I29" s="111">
        <v>372.07</v>
      </c>
    </row>
    <row r="30" spans="1:9" x14ac:dyDescent="0.25">
      <c r="A30" s="58">
        <v>25</v>
      </c>
      <c r="B30" s="110">
        <v>178.98</v>
      </c>
      <c r="C30" s="106">
        <v>175.23</v>
      </c>
      <c r="D30" s="106">
        <v>212.18</v>
      </c>
      <c r="E30" s="106">
        <v>487.49</v>
      </c>
      <c r="F30" s="106">
        <v>225.96</v>
      </c>
      <c r="G30" s="106">
        <v>270.27999999999997</v>
      </c>
      <c r="H30" s="106">
        <v>218.74</v>
      </c>
      <c r="I30" s="111">
        <v>382</v>
      </c>
    </row>
    <row r="31" spans="1:9" x14ac:dyDescent="0.25">
      <c r="A31" s="58">
        <v>26</v>
      </c>
      <c r="B31" s="110">
        <v>183.4</v>
      </c>
      <c r="C31" s="106">
        <v>177.65</v>
      </c>
      <c r="D31" s="106">
        <v>216.89</v>
      </c>
      <c r="E31" s="106">
        <v>499.32</v>
      </c>
      <c r="F31" s="106">
        <v>230.57</v>
      </c>
      <c r="G31" s="106">
        <v>276.88</v>
      </c>
      <c r="H31" s="106">
        <v>223.63</v>
      </c>
      <c r="I31" s="111">
        <v>391.92</v>
      </c>
    </row>
    <row r="32" spans="1:9" x14ac:dyDescent="0.25">
      <c r="A32" s="58">
        <v>27</v>
      </c>
      <c r="B32" s="110">
        <v>187.82</v>
      </c>
      <c r="C32" s="106">
        <v>180.07</v>
      </c>
      <c r="D32" s="106">
        <v>221.59</v>
      </c>
      <c r="E32" s="106">
        <v>511.15</v>
      </c>
      <c r="F32" s="106">
        <v>235.17</v>
      </c>
      <c r="G32" s="106">
        <v>283.48</v>
      </c>
      <c r="H32" s="106">
        <v>228.52</v>
      </c>
      <c r="I32" s="111">
        <v>401.85</v>
      </c>
    </row>
    <row r="33" spans="1:9" x14ac:dyDescent="0.25">
      <c r="A33" s="58">
        <v>28</v>
      </c>
      <c r="B33" s="110">
        <v>192.23</v>
      </c>
      <c r="C33" s="106">
        <v>182.5</v>
      </c>
      <c r="D33" s="106">
        <v>226.29</v>
      </c>
      <c r="E33" s="106">
        <v>522.98</v>
      </c>
      <c r="F33" s="106">
        <v>239.78</v>
      </c>
      <c r="G33" s="106">
        <v>290.08</v>
      </c>
      <c r="H33" s="106">
        <v>233.42</v>
      </c>
      <c r="I33" s="111">
        <v>411.78</v>
      </c>
    </row>
    <row r="34" spans="1:9" x14ac:dyDescent="0.25">
      <c r="A34" s="58">
        <v>29</v>
      </c>
      <c r="B34" s="110">
        <v>196.65</v>
      </c>
      <c r="C34" s="106">
        <v>184.92</v>
      </c>
      <c r="D34" s="106">
        <v>230.99</v>
      </c>
      <c r="E34" s="106">
        <v>534.79999999999995</v>
      </c>
      <c r="F34" s="106">
        <v>244.39</v>
      </c>
      <c r="G34" s="106">
        <v>296.69</v>
      </c>
      <c r="H34" s="106">
        <v>238.31</v>
      </c>
      <c r="I34" s="111">
        <v>421.71</v>
      </c>
    </row>
    <row r="35" spans="1:9" x14ac:dyDescent="0.25">
      <c r="A35" s="58">
        <v>30</v>
      </c>
      <c r="B35" s="110">
        <v>201.07</v>
      </c>
      <c r="C35" s="106">
        <v>187.34</v>
      </c>
      <c r="D35" s="106">
        <v>235.7</v>
      </c>
      <c r="E35" s="106">
        <v>546.63</v>
      </c>
      <c r="F35" s="106">
        <v>249</v>
      </c>
      <c r="G35" s="106">
        <v>303.29000000000002</v>
      </c>
      <c r="H35" s="106">
        <v>243.2</v>
      </c>
      <c r="I35" s="111">
        <v>431.63</v>
      </c>
    </row>
    <row r="36" spans="1:9" x14ac:dyDescent="0.25">
      <c r="A36" s="58">
        <v>31</v>
      </c>
      <c r="B36" s="110">
        <v>204.82</v>
      </c>
      <c r="C36" s="106">
        <v>189.76</v>
      </c>
      <c r="D36" s="106">
        <v>240.4</v>
      </c>
      <c r="E36" s="106">
        <v>558.46</v>
      </c>
      <c r="F36" s="106">
        <v>253.6</v>
      </c>
      <c r="G36" s="106">
        <v>309.89</v>
      </c>
      <c r="H36" s="106">
        <v>248.09</v>
      </c>
      <c r="I36" s="111">
        <v>441.56</v>
      </c>
    </row>
    <row r="37" spans="1:9" x14ac:dyDescent="0.25">
      <c r="A37" s="58">
        <v>32</v>
      </c>
      <c r="B37" s="110">
        <v>208.57</v>
      </c>
      <c r="C37" s="106">
        <v>192.19</v>
      </c>
      <c r="D37" s="106">
        <v>245.1</v>
      </c>
      <c r="E37" s="106">
        <v>570.29</v>
      </c>
      <c r="F37" s="106">
        <v>258.20999999999998</v>
      </c>
      <c r="G37" s="106">
        <v>316.49</v>
      </c>
      <c r="H37" s="106">
        <v>252.99</v>
      </c>
      <c r="I37" s="111">
        <v>451.49</v>
      </c>
    </row>
    <row r="38" spans="1:9" x14ac:dyDescent="0.25">
      <c r="A38" s="58">
        <v>33</v>
      </c>
      <c r="B38" s="110">
        <v>212.33</v>
      </c>
      <c r="C38" s="106">
        <v>194.61</v>
      </c>
      <c r="D38" s="106">
        <v>249.8</v>
      </c>
      <c r="E38" s="106">
        <v>582.11</v>
      </c>
      <c r="F38" s="106">
        <v>262.82</v>
      </c>
      <c r="G38" s="106">
        <v>323.10000000000002</v>
      </c>
      <c r="H38" s="106">
        <v>257.88</v>
      </c>
      <c r="I38" s="111">
        <v>461.42</v>
      </c>
    </row>
    <row r="39" spans="1:9" x14ac:dyDescent="0.25">
      <c r="A39" s="58">
        <v>34</v>
      </c>
      <c r="B39" s="110">
        <v>216.08</v>
      </c>
      <c r="C39" s="106">
        <v>197.03</v>
      </c>
      <c r="D39" s="106">
        <v>254.51</v>
      </c>
      <c r="E39" s="106">
        <v>593.94000000000005</v>
      </c>
      <c r="F39" s="106">
        <v>267.43</v>
      </c>
      <c r="G39" s="106">
        <v>329.7</v>
      </c>
      <c r="H39" s="106">
        <v>262.77</v>
      </c>
      <c r="I39" s="111">
        <v>471.34</v>
      </c>
    </row>
    <row r="40" spans="1:9" x14ac:dyDescent="0.25">
      <c r="A40" s="58">
        <v>35</v>
      </c>
      <c r="B40" s="110">
        <v>219.83</v>
      </c>
      <c r="C40" s="106">
        <v>199.45</v>
      </c>
      <c r="D40" s="106">
        <v>259.20999999999998</v>
      </c>
      <c r="E40" s="106">
        <v>605.77</v>
      </c>
      <c r="F40" s="106">
        <v>272.02999999999997</v>
      </c>
      <c r="G40" s="106">
        <v>336.3</v>
      </c>
      <c r="H40" s="106">
        <v>267.66000000000003</v>
      </c>
      <c r="I40" s="111">
        <v>481.27</v>
      </c>
    </row>
    <row r="41" spans="1:9" x14ac:dyDescent="0.25">
      <c r="A41" s="58">
        <v>36</v>
      </c>
      <c r="B41" s="110">
        <v>223.58</v>
      </c>
      <c r="C41" s="106">
        <v>201.88</v>
      </c>
      <c r="D41" s="106">
        <v>263.91000000000003</v>
      </c>
      <c r="E41" s="106">
        <v>617.6</v>
      </c>
      <c r="F41" s="106">
        <v>276.64</v>
      </c>
      <c r="G41" s="106">
        <v>342.9</v>
      </c>
      <c r="H41" s="106">
        <v>272.56</v>
      </c>
      <c r="I41" s="111">
        <v>491.2</v>
      </c>
    </row>
    <row r="42" spans="1:9" x14ac:dyDescent="0.25">
      <c r="A42" s="58">
        <v>37</v>
      </c>
      <c r="B42" s="110">
        <v>227.34</v>
      </c>
      <c r="C42" s="106">
        <v>204.3</v>
      </c>
      <c r="D42" s="106">
        <v>268.61</v>
      </c>
      <c r="E42" s="106">
        <v>629.41999999999996</v>
      </c>
      <c r="F42" s="106">
        <v>281.25</v>
      </c>
      <c r="G42" s="106">
        <v>349.51</v>
      </c>
      <c r="H42" s="106">
        <v>277.45</v>
      </c>
      <c r="I42" s="111">
        <v>501.13</v>
      </c>
    </row>
    <row r="43" spans="1:9" x14ac:dyDescent="0.25">
      <c r="A43" s="58">
        <v>38</v>
      </c>
      <c r="B43" s="110">
        <v>231.09</v>
      </c>
      <c r="C43" s="106">
        <v>206.72</v>
      </c>
      <c r="D43" s="106">
        <v>273.32</v>
      </c>
      <c r="E43" s="106">
        <v>641.25</v>
      </c>
      <c r="F43" s="106">
        <v>285.86</v>
      </c>
      <c r="G43" s="106">
        <v>356.11</v>
      </c>
      <c r="H43" s="106">
        <v>282.33999999999997</v>
      </c>
      <c r="I43" s="111">
        <v>511.05</v>
      </c>
    </row>
    <row r="44" spans="1:9" x14ac:dyDescent="0.25">
      <c r="A44" s="58">
        <v>39</v>
      </c>
      <c r="B44" s="110">
        <v>234.84</v>
      </c>
      <c r="C44" s="106">
        <v>209.14</v>
      </c>
      <c r="D44" s="106">
        <v>278.02</v>
      </c>
      <c r="E44" s="106">
        <v>653.08000000000004</v>
      </c>
      <c r="F44" s="106">
        <v>290.45999999999998</v>
      </c>
      <c r="G44" s="106">
        <v>362.71</v>
      </c>
      <c r="H44" s="106">
        <v>287.23</v>
      </c>
      <c r="I44" s="111">
        <v>520.98</v>
      </c>
    </row>
    <row r="45" spans="1:9" x14ac:dyDescent="0.25">
      <c r="A45" s="58">
        <v>40</v>
      </c>
      <c r="B45" s="110">
        <v>238.59</v>
      </c>
      <c r="C45" s="106">
        <v>211.57</v>
      </c>
      <c r="D45" s="106">
        <v>282.72000000000003</v>
      </c>
      <c r="E45" s="106">
        <v>664.91</v>
      </c>
      <c r="F45" s="106">
        <v>295.07</v>
      </c>
      <c r="G45" s="106">
        <v>369.31</v>
      </c>
      <c r="H45" s="106">
        <v>292.13</v>
      </c>
      <c r="I45" s="111">
        <v>530.91</v>
      </c>
    </row>
    <row r="46" spans="1:9" x14ac:dyDescent="0.25">
      <c r="A46" s="58">
        <v>41</v>
      </c>
      <c r="B46" s="110">
        <v>241.87</v>
      </c>
      <c r="C46" s="106">
        <v>213.99</v>
      </c>
      <c r="D46" s="106">
        <v>287.42</v>
      </c>
      <c r="E46" s="106">
        <v>676.73</v>
      </c>
      <c r="F46" s="106">
        <v>299.68</v>
      </c>
      <c r="G46" s="106">
        <v>375.92</v>
      </c>
      <c r="H46" s="106">
        <v>297.02</v>
      </c>
      <c r="I46" s="111">
        <v>540.84</v>
      </c>
    </row>
    <row r="47" spans="1:9" x14ac:dyDescent="0.25">
      <c r="A47" s="58">
        <v>42</v>
      </c>
      <c r="B47" s="110">
        <v>245.15</v>
      </c>
      <c r="C47" s="106">
        <v>216.41</v>
      </c>
      <c r="D47" s="106">
        <v>292.13</v>
      </c>
      <c r="E47" s="106">
        <v>688.56</v>
      </c>
      <c r="F47" s="106">
        <v>304.29000000000002</v>
      </c>
      <c r="G47" s="106">
        <v>382.52</v>
      </c>
      <c r="H47" s="106">
        <v>301.91000000000003</v>
      </c>
      <c r="I47" s="111">
        <v>550.76</v>
      </c>
    </row>
    <row r="48" spans="1:9" x14ac:dyDescent="0.25">
      <c r="A48" s="58">
        <v>43</v>
      </c>
      <c r="B48" s="110">
        <v>248.43</v>
      </c>
      <c r="C48" s="106">
        <v>218.83</v>
      </c>
      <c r="D48" s="106">
        <v>296.83</v>
      </c>
      <c r="E48" s="106">
        <v>700.39</v>
      </c>
      <c r="F48" s="106">
        <v>308.89</v>
      </c>
      <c r="G48" s="106">
        <v>389.12</v>
      </c>
      <c r="H48" s="106">
        <v>306.8</v>
      </c>
      <c r="I48" s="111">
        <v>560.69000000000005</v>
      </c>
    </row>
    <row r="49" spans="1:9" x14ac:dyDescent="0.25">
      <c r="A49" s="58">
        <v>44</v>
      </c>
      <c r="B49" s="110">
        <v>251.7</v>
      </c>
      <c r="C49" s="106">
        <v>221.26</v>
      </c>
      <c r="D49" s="106">
        <v>301.52999999999997</v>
      </c>
      <c r="E49" s="106">
        <v>712.22</v>
      </c>
      <c r="F49" s="106">
        <v>313.5</v>
      </c>
      <c r="G49" s="106">
        <v>395.72</v>
      </c>
      <c r="H49" s="106">
        <v>311.7</v>
      </c>
      <c r="I49" s="111">
        <v>570.62</v>
      </c>
    </row>
    <row r="50" spans="1:9" x14ac:dyDescent="0.25">
      <c r="A50" s="58">
        <v>45</v>
      </c>
      <c r="B50" s="110">
        <v>254.98</v>
      </c>
      <c r="C50" s="106">
        <v>223.68</v>
      </c>
      <c r="D50" s="106">
        <v>306.23</v>
      </c>
      <c r="E50" s="106">
        <v>724.04</v>
      </c>
      <c r="F50" s="106">
        <v>318.11</v>
      </c>
      <c r="G50" s="106">
        <v>402.33</v>
      </c>
      <c r="H50" s="106">
        <v>316.58999999999997</v>
      </c>
      <c r="I50" s="111">
        <v>580.54999999999995</v>
      </c>
    </row>
    <row r="51" spans="1:9" x14ac:dyDescent="0.25">
      <c r="A51" s="58">
        <v>46</v>
      </c>
      <c r="B51" s="110">
        <v>258.26</v>
      </c>
      <c r="C51" s="106">
        <v>226.1</v>
      </c>
      <c r="D51" s="106">
        <v>310.94</v>
      </c>
      <c r="E51" s="106">
        <v>735.87</v>
      </c>
      <c r="F51" s="106">
        <v>322.72000000000003</v>
      </c>
      <c r="G51" s="106">
        <v>408.93</v>
      </c>
      <c r="H51" s="106">
        <v>321.48</v>
      </c>
      <c r="I51" s="111">
        <v>590.47</v>
      </c>
    </row>
    <row r="52" spans="1:9" x14ac:dyDescent="0.25">
      <c r="A52" s="58">
        <v>47</v>
      </c>
      <c r="B52" s="110">
        <v>261.54000000000002</v>
      </c>
      <c r="C52" s="106">
        <v>228.52</v>
      </c>
      <c r="D52" s="106">
        <v>315.64</v>
      </c>
      <c r="E52" s="106">
        <v>747.7</v>
      </c>
      <c r="F52" s="106">
        <v>327.32</v>
      </c>
      <c r="G52" s="106">
        <v>415.53</v>
      </c>
      <c r="H52" s="106">
        <v>326.37</v>
      </c>
      <c r="I52" s="111">
        <v>600.4</v>
      </c>
    </row>
    <row r="53" spans="1:9" x14ac:dyDescent="0.25">
      <c r="A53" s="58">
        <v>48</v>
      </c>
      <c r="B53" s="110">
        <v>264.81</v>
      </c>
      <c r="C53" s="106">
        <v>230.95</v>
      </c>
      <c r="D53" s="106">
        <v>320.33999999999997</v>
      </c>
      <c r="E53" s="106">
        <v>759.53</v>
      </c>
      <c r="F53" s="106">
        <v>331.93</v>
      </c>
      <c r="G53" s="106">
        <v>422.13</v>
      </c>
      <c r="H53" s="106">
        <v>331.27</v>
      </c>
      <c r="I53" s="111">
        <v>610.33000000000004</v>
      </c>
    </row>
    <row r="54" spans="1:9" x14ac:dyDescent="0.25">
      <c r="A54" s="58">
        <v>49</v>
      </c>
      <c r="B54" s="110">
        <v>268.08999999999997</v>
      </c>
      <c r="C54" s="106">
        <v>233.37</v>
      </c>
      <c r="D54" s="106">
        <v>325.04000000000002</v>
      </c>
      <c r="E54" s="106">
        <v>771.35</v>
      </c>
      <c r="F54" s="106">
        <v>336.54</v>
      </c>
      <c r="G54" s="106">
        <v>428.74</v>
      </c>
      <c r="H54" s="106">
        <v>336.16</v>
      </c>
      <c r="I54" s="111">
        <v>620.26</v>
      </c>
    </row>
    <row r="55" spans="1:9" x14ac:dyDescent="0.25">
      <c r="A55" s="58">
        <v>50</v>
      </c>
      <c r="B55" s="110">
        <v>271.37</v>
      </c>
      <c r="C55" s="106">
        <v>235.79</v>
      </c>
      <c r="D55" s="106">
        <v>329.75</v>
      </c>
      <c r="E55" s="106">
        <v>783.18</v>
      </c>
      <c r="F55" s="106">
        <v>341.15</v>
      </c>
      <c r="G55" s="106">
        <v>435.34</v>
      </c>
      <c r="H55" s="106">
        <v>341.05</v>
      </c>
      <c r="I55" s="111">
        <v>630.17999999999995</v>
      </c>
    </row>
    <row r="56" spans="1:9" x14ac:dyDescent="0.25">
      <c r="A56" s="58">
        <v>51</v>
      </c>
      <c r="B56" s="110">
        <v>274.64999999999998</v>
      </c>
      <c r="C56" s="106">
        <v>238.21</v>
      </c>
      <c r="D56" s="106">
        <v>334.45</v>
      </c>
      <c r="E56" s="106">
        <v>795.01</v>
      </c>
      <c r="F56" s="106">
        <v>345.75</v>
      </c>
      <c r="G56" s="106">
        <v>441.94</v>
      </c>
      <c r="H56" s="106">
        <v>345.94</v>
      </c>
      <c r="I56" s="111">
        <v>640.11</v>
      </c>
    </row>
    <row r="57" spans="1:9" x14ac:dyDescent="0.25">
      <c r="A57" s="58">
        <v>52</v>
      </c>
      <c r="B57" s="110">
        <v>277.92</v>
      </c>
      <c r="C57" s="106">
        <v>240.64</v>
      </c>
      <c r="D57" s="106">
        <v>339.15</v>
      </c>
      <c r="E57" s="106">
        <v>806.84</v>
      </c>
      <c r="F57" s="106">
        <v>350.36</v>
      </c>
      <c r="G57" s="106">
        <v>448.54</v>
      </c>
      <c r="H57" s="106">
        <v>350.84</v>
      </c>
      <c r="I57" s="111">
        <v>650.04</v>
      </c>
    </row>
    <row r="58" spans="1:9" x14ac:dyDescent="0.25">
      <c r="A58" s="58">
        <v>53</v>
      </c>
      <c r="B58" s="110">
        <v>281.2</v>
      </c>
      <c r="C58" s="106">
        <v>243.06</v>
      </c>
      <c r="D58" s="106">
        <v>343.85</v>
      </c>
      <c r="E58" s="106">
        <v>818.66</v>
      </c>
      <c r="F58" s="106">
        <v>354.97</v>
      </c>
      <c r="G58" s="106">
        <v>455.15</v>
      </c>
      <c r="H58" s="106">
        <v>355.73</v>
      </c>
      <c r="I58" s="111">
        <v>659.97</v>
      </c>
    </row>
    <row r="59" spans="1:9" x14ac:dyDescent="0.25">
      <c r="A59" s="58">
        <v>54</v>
      </c>
      <c r="B59" s="110">
        <v>284.48</v>
      </c>
      <c r="C59" s="106">
        <v>245.48</v>
      </c>
      <c r="D59" s="106">
        <v>348.56</v>
      </c>
      <c r="E59" s="106">
        <v>830.49</v>
      </c>
      <c r="F59" s="106">
        <v>359.58</v>
      </c>
      <c r="G59" s="106">
        <v>461.75</v>
      </c>
      <c r="H59" s="106">
        <v>360.62</v>
      </c>
      <c r="I59" s="111">
        <v>669.89</v>
      </c>
    </row>
    <row r="60" spans="1:9" x14ac:dyDescent="0.25">
      <c r="A60" s="58">
        <v>55</v>
      </c>
      <c r="B60" s="110">
        <v>287.76</v>
      </c>
      <c r="C60" s="106">
        <v>247.9</v>
      </c>
      <c r="D60" s="106">
        <v>353.26</v>
      </c>
      <c r="E60" s="106">
        <v>842.32</v>
      </c>
      <c r="F60" s="106">
        <v>364.18</v>
      </c>
      <c r="G60" s="106">
        <v>468.35</v>
      </c>
      <c r="H60" s="106">
        <v>365.51</v>
      </c>
      <c r="I60" s="111">
        <v>679.82</v>
      </c>
    </row>
    <row r="61" spans="1:9" x14ac:dyDescent="0.25">
      <c r="A61" s="58">
        <v>56</v>
      </c>
      <c r="B61" s="110">
        <v>291.02999999999997</v>
      </c>
      <c r="C61" s="106">
        <v>250.33</v>
      </c>
      <c r="D61" s="106">
        <v>357.96</v>
      </c>
      <c r="E61" s="106">
        <v>854.15</v>
      </c>
      <c r="F61" s="106">
        <v>368.79</v>
      </c>
      <c r="G61" s="106">
        <v>474.95</v>
      </c>
      <c r="H61" s="106">
        <v>370.41</v>
      </c>
      <c r="I61" s="111">
        <v>689.75</v>
      </c>
    </row>
    <row r="62" spans="1:9" x14ac:dyDescent="0.25">
      <c r="A62" s="58">
        <v>57</v>
      </c>
      <c r="B62" s="110">
        <v>294.31</v>
      </c>
      <c r="C62" s="106">
        <v>252.75</v>
      </c>
      <c r="D62" s="106">
        <v>362.66</v>
      </c>
      <c r="E62" s="106">
        <v>865.97</v>
      </c>
      <c r="F62" s="106">
        <v>373.4</v>
      </c>
      <c r="G62" s="106">
        <v>481.56</v>
      </c>
      <c r="H62" s="106">
        <v>375.3</v>
      </c>
      <c r="I62" s="111">
        <v>699.68</v>
      </c>
    </row>
    <row r="63" spans="1:9" x14ac:dyDescent="0.25">
      <c r="A63" s="58">
        <v>58</v>
      </c>
      <c r="B63" s="110">
        <v>297.58999999999997</v>
      </c>
      <c r="C63" s="106">
        <v>255.17</v>
      </c>
      <c r="D63" s="106">
        <v>367.37</v>
      </c>
      <c r="E63" s="106">
        <v>877.8</v>
      </c>
      <c r="F63" s="106">
        <v>378.01</v>
      </c>
      <c r="G63" s="106">
        <v>488.16</v>
      </c>
      <c r="H63" s="106">
        <v>380.19</v>
      </c>
      <c r="I63" s="111">
        <v>709.6</v>
      </c>
    </row>
    <row r="64" spans="1:9" x14ac:dyDescent="0.25">
      <c r="A64" s="58">
        <v>59</v>
      </c>
      <c r="B64" s="110">
        <v>300.87</v>
      </c>
      <c r="C64" s="106">
        <v>257.58999999999997</v>
      </c>
      <c r="D64" s="106">
        <v>372.07</v>
      </c>
      <c r="E64" s="106">
        <v>889.63</v>
      </c>
      <c r="F64" s="106">
        <v>382.61</v>
      </c>
      <c r="G64" s="106">
        <v>494.76</v>
      </c>
      <c r="H64" s="106">
        <v>385.08</v>
      </c>
      <c r="I64" s="111">
        <v>719.53</v>
      </c>
    </row>
    <row r="65" spans="1:9" x14ac:dyDescent="0.25">
      <c r="A65" s="58">
        <v>60</v>
      </c>
      <c r="B65" s="110">
        <v>304.14</v>
      </c>
      <c r="C65" s="106">
        <v>260.02</v>
      </c>
      <c r="D65" s="106">
        <v>376.77</v>
      </c>
      <c r="E65" s="106">
        <v>901.46</v>
      </c>
      <c r="F65" s="106">
        <v>387.22</v>
      </c>
      <c r="G65" s="106">
        <v>501.36</v>
      </c>
      <c r="H65" s="106">
        <v>389.98</v>
      </c>
      <c r="I65" s="111">
        <v>729.46</v>
      </c>
    </row>
    <row r="66" spans="1:9" x14ac:dyDescent="0.25">
      <c r="A66" s="58">
        <v>61</v>
      </c>
      <c r="B66" s="110">
        <v>307.42</v>
      </c>
      <c r="C66" s="106">
        <v>262.44</v>
      </c>
      <c r="D66" s="106">
        <v>381.47</v>
      </c>
      <c r="E66" s="106">
        <v>913.28</v>
      </c>
      <c r="F66" s="106">
        <v>391.83</v>
      </c>
      <c r="G66" s="106">
        <v>507.97</v>
      </c>
      <c r="H66" s="106">
        <v>394.87</v>
      </c>
      <c r="I66" s="111">
        <v>739.39</v>
      </c>
    </row>
    <row r="67" spans="1:9" x14ac:dyDescent="0.25">
      <c r="A67" s="58">
        <v>62</v>
      </c>
      <c r="B67" s="110">
        <v>310.7</v>
      </c>
      <c r="C67" s="106">
        <v>264.86</v>
      </c>
      <c r="D67" s="106">
        <v>386.18</v>
      </c>
      <c r="E67" s="106">
        <v>925.11</v>
      </c>
      <c r="F67" s="106">
        <v>396.44</v>
      </c>
      <c r="G67" s="106">
        <v>514.57000000000005</v>
      </c>
      <c r="H67" s="106">
        <v>399.76</v>
      </c>
      <c r="I67" s="111">
        <v>749.31</v>
      </c>
    </row>
    <row r="68" spans="1:9" x14ac:dyDescent="0.25">
      <c r="A68" s="58">
        <v>63</v>
      </c>
      <c r="B68" s="110">
        <v>313.98</v>
      </c>
      <c r="C68" s="106">
        <v>267.27999999999997</v>
      </c>
      <c r="D68" s="106">
        <v>390.88</v>
      </c>
      <c r="E68" s="106">
        <v>936.94</v>
      </c>
      <c r="F68" s="106">
        <v>401.04</v>
      </c>
      <c r="G68" s="106">
        <v>521.16999999999996</v>
      </c>
      <c r="H68" s="106">
        <v>404.65</v>
      </c>
      <c r="I68" s="111">
        <v>759.24</v>
      </c>
    </row>
    <row r="69" spans="1:9" x14ac:dyDescent="0.25">
      <c r="A69" s="58">
        <v>64</v>
      </c>
      <c r="B69" s="110">
        <v>317.25</v>
      </c>
      <c r="C69" s="106">
        <v>269.70999999999998</v>
      </c>
      <c r="D69" s="106">
        <v>395.58</v>
      </c>
      <c r="E69" s="106">
        <v>948.77</v>
      </c>
      <c r="F69" s="106">
        <v>405.65</v>
      </c>
      <c r="G69" s="106">
        <v>527.77</v>
      </c>
      <c r="H69" s="106">
        <v>409.55</v>
      </c>
      <c r="I69" s="111">
        <v>769.17</v>
      </c>
    </row>
    <row r="70" spans="1:9" x14ac:dyDescent="0.25">
      <c r="A70" s="58">
        <v>65</v>
      </c>
      <c r="B70" s="110">
        <v>320.52999999999997</v>
      </c>
      <c r="C70" s="106">
        <v>272.13</v>
      </c>
      <c r="D70" s="106">
        <v>400.28</v>
      </c>
      <c r="E70" s="106">
        <v>960.59</v>
      </c>
      <c r="F70" s="106">
        <v>410.26</v>
      </c>
      <c r="G70" s="106">
        <v>534.38</v>
      </c>
      <c r="H70" s="106">
        <v>414.44</v>
      </c>
      <c r="I70" s="111">
        <v>779.1</v>
      </c>
    </row>
    <row r="71" spans="1:9" x14ac:dyDescent="0.25">
      <c r="A71" s="58">
        <v>66</v>
      </c>
      <c r="B71" s="110">
        <v>323.81</v>
      </c>
      <c r="C71" s="106">
        <v>274.55</v>
      </c>
      <c r="D71" s="106">
        <v>404.99</v>
      </c>
      <c r="E71" s="106">
        <v>972.42</v>
      </c>
      <c r="F71" s="106">
        <v>414.87</v>
      </c>
      <c r="G71" s="106">
        <v>540.98</v>
      </c>
      <c r="H71" s="106">
        <v>419.33</v>
      </c>
      <c r="I71" s="111">
        <v>789.02</v>
      </c>
    </row>
    <row r="72" spans="1:9" x14ac:dyDescent="0.25">
      <c r="A72" s="58">
        <v>67</v>
      </c>
      <c r="B72" s="110">
        <v>327.08999999999997</v>
      </c>
      <c r="C72" s="106">
        <v>276.97000000000003</v>
      </c>
      <c r="D72" s="106">
        <v>409.69</v>
      </c>
      <c r="E72" s="106">
        <v>984.25</v>
      </c>
      <c r="F72" s="106">
        <v>419.47</v>
      </c>
      <c r="G72" s="106">
        <v>547.58000000000004</v>
      </c>
      <c r="H72" s="106">
        <v>424.22</v>
      </c>
      <c r="I72" s="111">
        <v>798.95</v>
      </c>
    </row>
    <row r="73" spans="1:9" x14ac:dyDescent="0.25">
      <c r="A73" s="58">
        <v>68</v>
      </c>
      <c r="B73" s="110">
        <v>330.36</v>
      </c>
      <c r="C73" s="106">
        <v>279.39999999999998</v>
      </c>
      <c r="D73" s="106">
        <v>414.39</v>
      </c>
      <c r="E73" s="106">
        <v>996.08</v>
      </c>
      <c r="F73" s="106">
        <v>424.08</v>
      </c>
      <c r="G73" s="106">
        <v>554.17999999999995</v>
      </c>
      <c r="H73" s="106">
        <v>429.12</v>
      </c>
      <c r="I73" s="111">
        <v>808.88</v>
      </c>
    </row>
    <row r="74" spans="1:9" x14ac:dyDescent="0.25">
      <c r="A74" s="58">
        <v>69</v>
      </c>
      <c r="B74" s="110">
        <v>333.64</v>
      </c>
      <c r="C74" s="106">
        <v>281.82</v>
      </c>
      <c r="D74" s="106">
        <v>419.09</v>
      </c>
      <c r="E74" s="106">
        <v>1007.9</v>
      </c>
      <c r="F74" s="106">
        <v>428.69</v>
      </c>
      <c r="G74" s="106">
        <v>560.79</v>
      </c>
      <c r="H74" s="106">
        <v>434.01</v>
      </c>
      <c r="I74" s="111">
        <v>818.81</v>
      </c>
    </row>
    <row r="75" spans="1:9" x14ac:dyDescent="0.25">
      <c r="A75" s="59">
        <v>70</v>
      </c>
      <c r="B75" s="112">
        <v>336.92</v>
      </c>
      <c r="C75" s="113">
        <v>284.24</v>
      </c>
      <c r="D75" s="113">
        <v>423.8</v>
      </c>
      <c r="E75" s="113">
        <v>1019.73</v>
      </c>
      <c r="F75" s="113">
        <v>433.3</v>
      </c>
      <c r="G75" s="113">
        <v>567.39</v>
      </c>
      <c r="H75" s="113">
        <v>438.9</v>
      </c>
      <c r="I75" s="114">
        <v>828.73</v>
      </c>
    </row>
  </sheetData>
  <mergeCells count="1">
    <mergeCell ref="B3:I3"/>
  </mergeCells>
  <phoneticPr fontId="5" type="noConversion"/>
  <printOptions gridLines="1"/>
  <pageMargins left="0.2" right="0.2" top="0.2" bottom="0.2" header="0.2" footer="0.19"/>
  <pageSetup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CC"/>
  </sheetPr>
  <dimension ref="A1:I75"/>
  <sheetViews>
    <sheetView workbookViewId="0">
      <selection activeCell="K6" sqref="K6"/>
    </sheetView>
  </sheetViews>
  <sheetFormatPr defaultColWidth="9.109375" defaultRowHeight="15" x14ac:dyDescent="0.25"/>
  <cols>
    <col min="1" max="1" width="13.33203125" style="147" customWidth="1"/>
    <col min="2" max="2" width="9.77734375" style="19" customWidth="1"/>
    <col min="3" max="3" width="10" style="19" customWidth="1"/>
    <col min="4" max="4" width="10.33203125" style="19" customWidth="1"/>
    <col min="5" max="5" width="11.33203125" style="19" customWidth="1"/>
    <col min="6" max="6" width="11.77734375" style="19" customWidth="1"/>
    <col min="7" max="7" width="10.77734375" style="19" customWidth="1"/>
    <col min="8" max="8" width="10.33203125" style="19" customWidth="1"/>
    <col min="9" max="9" width="11.6640625" style="19" customWidth="1"/>
    <col min="10" max="16384" width="9.109375" style="19"/>
  </cols>
  <sheetData>
    <row r="1" spans="1:9" ht="15.6" x14ac:dyDescent="0.3">
      <c r="A1" s="134" t="s">
        <v>235</v>
      </c>
      <c r="B1" s="139"/>
      <c r="C1" s="139"/>
      <c r="D1" s="139"/>
      <c r="E1" s="139"/>
      <c r="F1" s="139"/>
      <c r="G1" s="1050" t="s">
        <v>166</v>
      </c>
      <c r="H1" s="1078"/>
      <c r="I1" s="1051" t="s">
        <v>685</v>
      </c>
    </row>
    <row r="2" spans="1:9" ht="15.6" x14ac:dyDescent="0.3">
      <c r="G2" s="18" t="s">
        <v>716</v>
      </c>
      <c r="H2" s="18"/>
      <c r="I2" s="18" t="s">
        <v>717</v>
      </c>
    </row>
    <row r="3" spans="1:9" ht="15.6" x14ac:dyDescent="0.3">
      <c r="B3" s="1106" t="s">
        <v>90</v>
      </c>
      <c r="C3" s="1107"/>
      <c r="D3" s="1107"/>
      <c r="E3" s="1107"/>
      <c r="F3" s="1107"/>
      <c r="G3" s="1107"/>
      <c r="H3" s="1107"/>
      <c r="I3" s="1108"/>
    </row>
    <row r="4" spans="1:9" ht="30" customHeight="1" x14ac:dyDescent="0.25">
      <c r="A4" s="60" t="s">
        <v>22</v>
      </c>
      <c r="B4" s="151">
        <v>1</v>
      </c>
      <c r="C4" s="152">
        <v>2</v>
      </c>
      <c r="D4" s="152">
        <v>3</v>
      </c>
      <c r="E4" s="152">
        <v>4</v>
      </c>
      <c r="F4" s="152">
        <v>5</v>
      </c>
      <c r="G4" s="152">
        <v>6</v>
      </c>
      <c r="H4" s="152">
        <v>7</v>
      </c>
      <c r="I4" s="153">
        <v>8</v>
      </c>
    </row>
    <row r="5" spans="1:9" x14ac:dyDescent="0.25">
      <c r="A5" s="57">
        <v>0.5</v>
      </c>
      <c r="B5" s="107">
        <v>58.9</v>
      </c>
      <c r="C5" s="108">
        <v>65.790000000000006</v>
      </c>
      <c r="D5" s="108">
        <v>76</v>
      </c>
      <c r="E5" s="108">
        <v>124.69</v>
      </c>
      <c r="F5" s="108">
        <v>83.84</v>
      </c>
      <c r="G5" s="108">
        <v>88.59</v>
      </c>
      <c r="H5" s="108">
        <v>66.03</v>
      </c>
      <c r="I5" s="109">
        <v>102.55</v>
      </c>
    </row>
    <row r="6" spans="1:9" x14ac:dyDescent="0.25">
      <c r="A6" s="58">
        <v>1</v>
      </c>
      <c r="B6" s="110">
        <v>70.540000000000006</v>
      </c>
      <c r="C6" s="106">
        <v>71.58</v>
      </c>
      <c r="D6" s="106">
        <v>86.4</v>
      </c>
      <c r="E6" s="106">
        <v>141.88</v>
      </c>
      <c r="F6" s="106">
        <v>97.42</v>
      </c>
      <c r="G6" s="106">
        <v>100.7</v>
      </c>
      <c r="H6" s="106">
        <v>78.14</v>
      </c>
      <c r="I6" s="111">
        <v>115.24</v>
      </c>
    </row>
    <row r="7" spans="1:9" x14ac:dyDescent="0.25">
      <c r="A7" s="58">
        <v>2</v>
      </c>
      <c r="B7" s="110">
        <v>75.38</v>
      </c>
      <c r="C7" s="106">
        <v>77.900000000000006</v>
      </c>
      <c r="D7" s="106">
        <v>92.91</v>
      </c>
      <c r="E7" s="106">
        <v>157.04</v>
      </c>
      <c r="F7" s="106">
        <v>104.03</v>
      </c>
      <c r="G7" s="106">
        <v>108.54</v>
      </c>
      <c r="H7" s="106">
        <v>87.4</v>
      </c>
      <c r="I7" s="111">
        <v>128.49</v>
      </c>
    </row>
    <row r="8" spans="1:9" x14ac:dyDescent="0.25">
      <c r="A8" s="58">
        <v>3</v>
      </c>
      <c r="B8" s="110">
        <v>80.23</v>
      </c>
      <c r="C8" s="106">
        <v>84.22</v>
      </c>
      <c r="D8" s="106">
        <v>99.42</v>
      </c>
      <c r="E8" s="106">
        <v>172.19</v>
      </c>
      <c r="F8" s="106">
        <v>110.63</v>
      </c>
      <c r="G8" s="106">
        <v>116.38</v>
      </c>
      <c r="H8" s="106">
        <v>96.66</v>
      </c>
      <c r="I8" s="111">
        <v>141.74</v>
      </c>
    </row>
    <row r="9" spans="1:9" x14ac:dyDescent="0.25">
      <c r="A9" s="58">
        <v>4</v>
      </c>
      <c r="B9" s="110">
        <v>85.07</v>
      </c>
      <c r="C9" s="106">
        <v>90.54</v>
      </c>
      <c r="D9" s="106">
        <v>105.93</v>
      </c>
      <c r="E9" s="106">
        <v>187.34</v>
      </c>
      <c r="F9" s="106">
        <v>117.23</v>
      </c>
      <c r="G9" s="106">
        <v>124.21</v>
      </c>
      <c r="H9" s="106">
        <v>105.93</v>
      </c>
      <c r="I9" s="111">
        <v>154.99</v>
      </c>
    </row>
    <row r="10" spans="1:9" x14ac:dyDescent="0.25">
      <c r="A10" s="58">
        <v>5</v>
      </c>
      <c r="B10" s="110">
        <v>89.68</v>
      </c>
      <c r="C10" s="106">
        <v>96.85</v>
      </c>
      <c r="D10" s="106">
        <v>112.43</v>
      </c>
      <c r="E10" s="106">
        <v>202.49</v>
      </c>
      <c r="F10" s="106">
        <v>123.83</v>
      </c>
      <c r="G10" s="106">
        <v>132.05000000000001</v>
      </c>
      <c r="H10" s="106">
        <v>115.19</v>
      </c>
      <c r="I10" s="111">
        <v>168.25</v>
      </c>
    </row>
    <row r="11" spans="1:9" x14ac:dyDescent="0.25">
      <c r="A11" s="58">
        <v>6</v>
      </c>
      <c r="B11" s="110">
        <v>94.29</v>
      </c>
      <c r="C11" s="106">
        <v>102.79</v>
      </c>
      <c r="D11" s="106">
        <v>118.28</v>
      </c>
      <c r="E11" s="106">
        <v>217.55</v>
      </c>
      <c r="F11" s="106">
        <v>130.44</v>
      </c>
      <c r="G11" s="106">
        <v>139.88999999999999</v>
      </c>
      <c r="H11" s="106">
        <v>121.22</v>
      </c>
      <c r="I11" s="111">
        <v>181.21</v>
      </c>
    </row>
    <row r="12" spans="1:9" x14ac:dyDescent="0.25">
      <c r="A12" s="58">
        <v>7</v>
      </c>
      <c r="B12" s="110">
        <v>98.9</v>
      </c>
      <c r="C12" s="106">
        <v>108.73</v>
      </c>
      <c r="D12" s="106">
        <v>124.12</v>
      </c>
      <c r="E12" s="106">
        <v>232.61</v>
      </c>
      <c r="F12" s="106">
        <v>137.04</v>
      </c>
      <c r="G12" s="106">
        <v>147.72999999999999</v>
      </c>
      <c r="H12" s="106">
        <v>127.25</v>
      </c>
      <c r="I12" s="111">
        <v>194.18</v>
      </c>
    </row>
    <row r="13" spans="1:9" x14ac:dyDescent="0.25">
      <c r="A13" s="58">
        <v>8</v>
      </c>
      <c r="B13" s="110">
        <v>103.5</v>
      </c>
      <c r="C13" s="106">
        <v>114.67</v>
      </c>
      <c r="D13" s="106">
        <v>129.96</v>
      </c>
      <c r="E13" s="106">
        <v>247.67</v>
      </c>
      <c r="F13" s="106">
        <v>143.63999999999999</v>
      </c>
      <c r="G13" s="106">
        <v>155.56</v>
      </c>
      <c r="H13" s="106">
        <v>133.29</v>
      </c>
      <c r="I13" s="111">
        <v>207.15</v>
      </c>
    </row>
    <row r="14" spans="1:9" x14ac:dyDescent="0.25">
      <c r="A14" s="58">
        <v>9</v>
      </c>
      <c r="B14" s="110">
        <v>108.11</v>
      </c>
      <c r="C14" s="106">
        <v>120.6</v>
      </c>
      <c r="D14" s="106">
        <v>135.80000000000001</v>
      </c>
      <c r="E14" s="106">
        <v>262.72000000000003</v>
      </c>
      <c r="F14" s="106">
        <v>150.24</v>
      </c>
      <c r="G14" s="106">
        <v>163.4</v>
      </c>
      <c r="H14" s="106">
        <v>139.32</v>
      </c>
      <c r="I14" s="111">
        <v>220.12</v>
      </c>
    </row>
    <row r="15" spans="1:9" x14ac:dyDescent="0.25">
      <c r="A15" s="58">
        <v>10</v>
      </c>
      <c r="B15" s="110">
        <v>112.72</v>
      </c>
      <c r="C15" s="106">
        <v>126.54</v>
      </c>
      <c r="D15" s="106">
        <v>141.65</v>
      </c>
      <c r="E15" s="106">
        <v>277.77999999999997</v>
      </c>
      <c r="F15" s="106">
        <v>156.85</v>
      </c>
      <c r="G15" s="106">
        <v>171.24</v>
      </c>
      <c r="H15" s="106">
        <v>145.35</v>
      </c>
      <c r="I15" s="111">
        <v>233.08</v>
      </c>
    </row>
    <row r="16" spans="1:9" x14ac:dyDescent="0.25">
      <c r="A16" s="58">
        <v>11</v>
      </c>
      <c r="B16" s="110">
        <v>117.14</v>
      </c>
      <c r="C16" s="106">
        <v>130.19999999999999</v>
      </c>
      <c r="D16" s="106">
        <v>146.35</v>
      </c>
      <c r="E16" s="106">
        <v>292.83999999999997</v>
      </c>
      <c r="F16" s="106">
        <v>161.44999999999999</v>
      </c>
      <c r="G16" s="106">
        <v>177.84</v>
      </c>
      <c r="H16" s="106">
        <v>150.24</v>
      </c>
      <c r="I16" s="111">
        <v>243.01</v>
      </c>
    </row>
    <row r="17" spans="1:9" x14ac:dyDescent="0.25">
      <c r="A17" s="58">
        <v>12</v>
      </c>
      <c r="B17" s="110">
        <v>121.55</v>
      </c>
      <c r="C17" s="106">
        <v>133.86000000000001</v>
      </c>
      <c r="D17" s="106">
        <v>151.05000000000001</v>
      </c>
      <c r="E17" s="106">
        <v>307.89999999999998</v>
      </c>
      <c r="F17" s="106">
        <v>166.06</v>
      </c>
      <c r="G17" s="106">
        <v>184.44</v>
      </c>
      <c r="H17" s="106">
        <v>155.13999999999999</v>
      </c>
      <c r="I17" s="111">
        <v>252.94</v>
      </c>
    </row>
    <row r="18" spans="1:9" x14ac:dyDescent="0.25">
      <c r="A18" s="58">
        <v>13</v>
      </c>
      <c r="B18" s="110">
        <v>125.97</v>
      </c>
      <c r="C18" s="106">
        <v>137.51</v>
      </c>
      <c r="D18" s="106">
        <v>155.75</v>
      </c>
      <c r="E18" s="106">
        <v>322.95</v>
      </c>
      <c r="F18" s="106">
        <v>170.67</v>
      </c>
      <c r="G18" s="106">
        <v>191.05</v>
      </c>
      <c r="H18" s="106">
        <v>160.03</v>
      </c>
      <c r="I18" s="111">
        <v>262.87</v>
      </c>
    </row>
    <row r="19" spans="1:9" x14ac:dyDescent="0.25">
      <c r="A19" s="58">
        <v>14</v>
      </c>
      <c r="B19" s="110">
        <v>130.38999999999999</v>
      </c>
      <c r="C19" s="106">
        <v>141.16999999999999</v>
      </c>
      <c r="D19" s="106">
        <v>160.46</v>
      </c>
      <c r="E19" s="106">
        <v>338.01</v>
      </c>
      <c r="F19" s="106">
        <v>175.28</v>
      </c>
      <c r="G19" s="106">
        <v>197.65</v>
      </c>
      <c r="H19" s="106">
        <v>164.92</v>
      </c>
      <c r="I19" s="111">
        <v>272.79000000000002</v>
      </c>
    </row>
    <row r="20" spans="1:9" x14ac:dyDescent="0.25">
      <c r="A20" s="58">
        <v>15</v>
      </c>
      <c r="B20" s="110">
        <v>134.81</v>
      </c>
      <c r="C20" s="106">
        <v>144.83000000000001</v>
      </c>
      <c r="D20" s="106">
        <v>165.16</v>
      </c>
      <c r="E20" s="106">
        <v>353.07</v>
      </c>
      <c r="F20" s="106">
        <v>179.88</v>
      </c>
      <c r="G20" s="106">
        <v>204.25</v>
      </c>
      <c r="H20" s="106">
        <v>169.81</v>
      </c>
      <c r="I20" s="111">
        <v>282.72000000000003</v>
      </c>
    </row>
    <row r="21" spans="1:9" x14ac:dyDescent="0.25">
      <c r="A21" s="58">
        <v>16</v>
      </c>
      <c r="B21" s="110">
        <v>139.22</v>
      </c>
      <c r="C21" s="106">
        <v>148.49</v>
      </c>
      <c r="D21" s="106">
        <v>169.86</v>
      </c>
      <c r="E21" s="106">
        <v>368.13</v>
      </c>
      <c r="F21" s="106">
        <v>184.49</v>
      </c>
      <c r="G21" s="106">
        <v>210.85</v>
      </c>
      <c r="H21" s="106">
        <v>174.71</v>
      </c>
      <c r="I21" s="111">
        <v>292.64999999999998</v>
      </c>
    </row>
    <row r="22" spans="1:9" x14ac:dyDescent="0.25">
      <c r="A22" s="58">
        <v>17</v>
      </c>
      <c r="B22" s="110">
        <v>143.63999999999999</v>
      </c>
      <c r="C22" s="106">
        <v>152.13999999999999</v>
      </c>
      <c r="D22" s="106">
        <v>174.56</v>
      </c>
      <c r="E22" s="106">
        <v>383.18</v>
      </c>
      <c r="F22" s="106">
        <v>189.1</v>
      </c>
      <c r="G22" s="106">
        <v>217.46</v>
      </c>
      <c r="H22" s="106">
        <v>179.6</v>
      </c>
      <c r="I22" s="111">
        <v>302.58</v>
      </c>
    </row>
    <row r="23" spans="1:9" x14ac:dyDescent="0.25">
      <c r="A23" s="58">
        <v>18</v>
      </c>
      <c r="B23" s="110">
        <v>148.06</v>
      </c>
      <c r="C23" s="106">
        <v>155.80000000000001</v>
      </c>
      <c r="D23" s="106">
        <v>179.27</v>
      </c>
      <c r="E23" s="106">
        <v>398.24</v>
      </c>
      <c r="F23" s="106">
        <v>193.71</v>
      </c>
      <c r="G23" s="106">
        <v>224.06</v>
      </c>
      <c r="H23" s="106">
        <v>184.49</v>
      </c>
      <c r="I23" s="111">
        <v>312.5</v>
      </c>
    </row>
    <row r="24" spans="1:9" x14ac:dyDescent="0.25">
      <c r="A24" s="58">
        <v>19</v>
      </c>
      <c r="B24" s="110">
        <v>152.47999999999999</v>
      </c>
      <c r="C24" s="106">
        <v>159.46</v>
      </c>
      <c r="D24" s="106">
        <v>183.97</v>
      </c>
      <c r="E24" s="106">
        <v>413.3</v>
      </c>
      <c r="F24" s="106">
        <v>198.31</v>
      </c>
      <c r="G24" s="106">
        <v>230.66</v>
      </c>
      <c r="H24" s="106">
        <v>189.38</v>
      </c>
      <c r="I24" s="111">
        <v>322.43</v>
      </c>
    </row>
    <row r="25" spans="1:9" x14ac:dyDescent="0.25">
      <c r="A25" s="58">
        <v>20</v>
      </c>
      <c r="B25" s="110">
        <v>156.88999999999999</v>
      </c>
      <c r="C25" s="106">
        <v>163.12</v>
      </c>
      <c r="D25" s="106">
        <v>188.67</v>
      </c>
      <c r="E25" s="106">
        <v>428.36</v>
      </c>
      <c r="F25" s="106">
        <v>202.92</v>
      </c>
      <c r="G25" s="106">
        <v>237.26</v>
      </c>
      <c r="H25" s="106">
        <v>194.28</v>
      </c>
      <c r="I25" s="111">
        <v>332.36</v>
      </c>
    </row>
    <row r="26" spans="1:9" x14ac:dyDescent="0.25">
      <c r="A26" s="58">
        <v>21</v>
      </c>
      <c r="B26" s="110">
        <v>161.31</v>
      </c>
      <c r="C26" s="106">
        <v>165.54</v>
      </c>
      <c r="D26" s="106">
        <v>193.37</v>
      </c>
      <c r="E26" s="106">
        <v>440.18</v>
      </c>
      <c r="F26" s="106">
        <v>207.53</v>
      </c>
      <c r="G26" s="106">
        <v>243.87</v>
      </c>
      <c r="H26" s="106">
        <v>199.17</v>
      </c>
      <c r="I26" s="111">
        <v>342.29</v>
      </c>
    </row>
    <row r="27" spans="1:9" x14ac:dyDescent="0.25">
      <c r="A27" s="58">
        <v>22</v>
      </c>
      <c r="B27" s="110">
        <v>165.73</v>
      </c>
      <c r="C27" s="106">
        <v>167.96</v>
      </c>
      <c r="D27" s="106">
        <v>198.08</v>
      </c>
      <c r="E27" s="106">
        <v>452.01</v>
      </c>
      <c r="F27" s="106">
        <v>212.14</v>
      </c>
      <c r="G27" s="106">
        <v>250.47</v>
      </c>
      <c r="H27" s="106">
        <v>204.06</v>
      </c>
      <c r="I27" s="111">
        <v>352.21</v>
      </c>
    </row>
    <row r="28" spans="1:9" x14ac:dyDescent="0.25">
      <c r="A28" s="58">
        <v>23</v>
      </c>
      <c r="B28" s="110">
        <v>170.15</v>
      </c>
      <c r="C28" s="106">
        <v>170.38</v>
      </c>
      <c r="D28" s="106">
        <v>202.78</v>
      </c>
      <c r="E28" s="106">
        <v>463.84</v>
      </c>
      <c r="F28" s="106">
        <v>216.74</v>
      </c>
      <c r="G28" s="106">
        <v>257.07</v>
      </c>
      <c r="H28" s="106">
        <v>208.95</v>
      </c>
      <c r="I28" s="111">
        <v>362.14</v>
      </c>
    </row>
    <row r="29" spans="1:9" x14ac:dyDescent="0.25">
      <c r="A29" s="58">
        <v>24</v>
      </c>
      <c r="B29" s="110">
        <v>174.56</v>
      </c>
      <c r="C29" s="106">
        <v>172.81</v>
      </c>
      <c r="D29" s="106">
        <v>207.48</v>
      </c>
      <c r="E29" s="106">
        <v>475.67</v>
      </c>
      <c r="F29" s="106">
        <v>221.35</v>
      </c>
      <c r="G29" s="106">
        <v>263.67</v>
      </c>
      <c r="H29" s="106">
        <v>213.85</v>
      </c>
      <c r="I29" s="111">
        <v>372.07</v>
      </c>
    </row>
    <row r="30" spans="1:9" x14ac:dyDescent="0.25">
      <c r="A30" s="58">
        <v>25</v>
      </c>
      <c r="B30" s="110">
        <v>178.98</v>
      </c>
      <c r="C30" s="106">
        <v>175.23</v>
      </c>
      <c r="D30" s="106">
        <v>212.18</v>
      </c>
      <c r="E30" s="106">
        <v>487.49</v>
      </c>
      <c r="F30" s="106">
        <v>225.96</v>
      </c>
      <c r="G30" s="106">
        <v>270.27999999999997</v>
      </c>
      <c r="H30" s="106">
        <v>218.74</v>
      </c>
      <c r="I30" s="111">
        <v>382</v>
      </c>
    </row>
    <row r="31" spans="1:9" x14ac:dyDescent="0.25">
      <c r="A31" s="58">
        <v>26</v>
      </c>
      <c r="B31" s="110">
        <v>183.4</v>
      </c>
      <c r="C31" s="106">
        <v>177.65</v>
      </c>
      <c r="D31" s="106">
        <v>216.89</v>
      </c>
      <c r="E31" s="106">
        <v>499.32</v>
      </c>
      <c r="F31" s="106">
        <v>230.57</v>
      </c>
      <c r="G31" s="106">
        <v>276.88</v>
      </c>
      <c r="H31" s="106">
        <v>223.63</v>
      </c>
      <c r="I31" s="111">
        <v>391.92</v>
      </c>
    </row>
    <row r="32" spans="1:9" x14ac:dyDescent="0.25">
      <c r="A32" s="58">
        <v>27</v>
      </c>
      <c r="B32" s="110">
        <v>187.82</v>
      </c>
      <c r="C32" s="106">
        <v>180.07</v>
      </c>
      <c r="D32" s="106">
        <v>221.59</v>
      </c>
      <c r="E32" s="106">
        <v>511.15</v>
      </c>
      <c r="F32" s="106">
        <v>235.17</v>
      </c>
      <c r="G32" s="106">
        <v>283.48</v>
      </c>
      <c r="H32" s="106">
        <v>228.52</v>
      </c>
      <c r="I32" s="111">
        <v>401.85</v>
      </c>
    </row>
    <row r="33" spans="1:9" x14ac:dyDescent="0.25">
      <c r="A33" s="58">
        <v>28</v>
      </c>
      <c r="B33" s="110">
        <v>192.23</v>
      </c>
      <c r="C33" s="106">
        <v>182.5</v>
      </c>
      <c r="D33" s="106">
        <v>226.29</v>
      </c>
      <c r="E33" s="106">
        <v>522.98</v>
      </c>
      <c r="F33" s="106">
        <v>239.78</v>
      </c>
      <c r="G33" s="106">
        <v>290.08</v>
      </c>
      <c r="H33" s="106">
        <v>233.42</v>
      </c>
      <c r="I33" s="111">
        <v>411.78</v>
      </c>
    </row>
    <row r="34" spans="1:9" x14ac:dyDescent="0.25">
      <c r="A34" s="58">
        <v>29</v>
      </c>
      <c r="B34" s="110">
        <v>196.65</v>
      </c>
      <c r="C34" s="106">
        <v>184.92</v>
      </c>
      <c r="D34" s="106">
        <v>230.99</v>
      </c>
      <c r="E34" s="106">
        <v>534.79999999999995</v>
      </c>
      <c r="F34" s="106">
        <v>244.39</v>
      </c>
      <c r="G34" s="106">
        <v>296.69</v>
      </c>
      <c r="H34" s="106">
        <v>238.31</v>
      </c>
      <c r="I34" s="111">
        <v>421.71</v>
      </c>
    </row>
    <row r="35" spans="1:9" x14ac:dyDescent="0.25">
      <c r="A35" s="58">
        <v>30</v>
      </c>
      <c r="B35" s="110">
        <v>201.07</v>
      </c>
      <c r="C35" s="106">
        <v>187.34</v>
      </c>
      <c r="D35" s="106">
        <v>235.7</v>
      </c>
      <c r="E35" s="106">
        <v>546.63</v>
      </c>
      <c r="F35" s="106">
        <v>249</v>
      </c>
      <c r="G35" s="106">
        <v>303.29000000000002</v>
      </c>
      <c r="H35" s="106">
        <v>243.2</v>
      </c>
      <c r="I35" s="111">
        <v>431.63</v>
      </c>
    </row>
    <row r="36" spans="1:9" x14ac:dyDescent="0.25">
      <c r="A36" s="58">
        <v>31</v>
      </c>
      <c r="B36" s="110">
        <v>204.82</v>
      </c>
      <c r="C36" s="106">
        <v>189.76</v>
      </c>
      <c r="D36" s="106">
        <v>240.4</v>
      </c>
      <c r="E36" s="106">
        <v>558.46</v>
      </c>
      <c r="F36" s="106">
        <v>253.6</v>
      </c>
      <c r="G36" s="106">
        <v>309.89</v>
      </c>
      <c r="H36" s="106">
        <v>248.09</v>
      </c>
      <c r="I36" s="111">
        <v>441.56</v>
      </c>
    </row>
    <row r="37" spans="1:9" x14ac:dyDescent="0.25">
      <c r="A37" s="58">
        <v>32</v>
      </c>
      <c r="B37" s="110">
        <v>208.57</v>
      </c>
      <c r="C37" s="106">
        <v>192.19</v>
      </c>
      <c r="D37" s="106">
        <v>245.1</v>
      </c>
      <c r="E37" s="106">
        <v>570.29</v>
      </c>
      <c r="F37" s="106">
        <v>258.20999999999998</v>
      </c>
      <c r="G37" s="106">
        <v>316.49</v>
      </c>
      <c r="H37" s="106">
        <v>252.99</v>
      </c>
      <c r="I37" s="111">
        <v>451.49</v>
      </c>
    </row>
    <row r="38" spans="1:9" x14ac:dyDescent="0.25">
      <c r="A38" s="58">
        <v>33</v>
      </c>
      <c r="B38" s="110">
        <v>212.33</v>
      </c>
      <c r="C38" s="106">
        <v>194.61</v>
      </c>
      <c r="D38" s="106">
        <v>249.8</v>
      </c>
      <c r="E38" s="106">
        <v>582.11</v>
      </c>
      <c r="F38" s="106">
        <v>262.82</v>
      </c>
      <c r="G38" s="106">
        <v>323.10000000000002</v>
      </c>
      <c r="H38" s="106">
        <v>257.88</v>
      </c>
      <c r="I38" s="111">
        <v>461.42</v>
      </c>
    </row>
    <row r="39" spans="1:9" x14ac:dyDescent="0.25">
      <c r="A39" s="58">
        <v>34</v>
      </c>
      <c r="B39" s="110">
        <v>216.08</v>
      </c>
      <c r="C39" s="106">
        <v>197.03</v>
      </c>
      <c r="D39" s="106">
        <v>254.51</v>
      </c>
      <c r="E39" s="106">
        <v>593.94000000000005</v>
      </c>
      <c r="F39" s="106">
        <v>267.43</v>
      </c>
      <c r="G39" s="106">
        <v>329.7</v>
      </c>
      <c r="H39" s="106">
        <v>262.77</v>
      </c>
      <c r="I39" s="111">
        <v>471.34</v>
      </c>
    </row>
    <row r="40" spans="1:9" x14ac:dyDescent="0.25">
      <c r="A40" s="58">
        <v>35</v>
      </c>
      <c r="B40" s="110">
        <v>219.83</v>
      </c>
      <c r="C40" s="106">
        <v>199.45</v>
      </c>
      <c r="D40" s="106">
        <v>259.20999999999998</v>
      </c>
      <c r="E40" s="106">
        <v>605.77</v>
      </c>
      <c r="F40" s="106">
        <v>272.02999999999997</v>
      </c>
      <c r="G40" s="106">
        <v>336.3</v>
      </c>
      <c r="H40" s="106">
        <v>267.66000000000003</v>
      </c>
      <c r="I40" s="111">
        <v>481.27</v>
      </c>
    </row>
    <row r="41" spans="1:9" x14ac:dyDescent="0.25">
      <c r="A41" s="58">
        <v>36</v>
      </c>
      <c r="B41" s="110">
        <v>223.58</v>
      </c>
      <c r="C41" s="106">
        <v>201.88</v>
      </c>
      <c r="D41" s="106">
        <v>263.91000000000003</v>
      </c>
      <c r="E41" s="106">
        <v>617.6</v>
      </c>
      <c r="F41" s="106">
        <v>276.64</v>
      </c>
      <c r="G41" s="106">
        <v>342.9</v>
      </c>
      <c r="H41" s="106">
        <v>272.56</v>
      </c>
      <c r="I41" s="111">
        <v>491.2</v>
      </c>
    </row>
    <row r="42" spans="1:9" x14ac:dyDescent="0.25">
      <c r="A42" s="58">
        <v>37</v>
      </c>
      <c r="B42" s="110">
        <v>227.34</v>
      </c>
      <c r="C42" s="106">
        <v>204.3</v>
      </c>
      <c r="D42" s="106">
        <v>268.61</v>
      </c>
      <c r="E42" s="106">
        <v>629.41999999999996</v>
      </c>
      <c r="F42" s="106">
        <v>281.25</v>
      </c>
      <c r="G42" s="106">
        <v>349.51</v>
      </c>
      <c r="H42" s="106">
        <v>277.45</v>
      </c>
      <c r="I42" s="111">
        <v>501.13</v>
      </c>
    </row>
    <row r="43" spans="1:9" x14ac:dyDescent="0.25">
      <c r="A43" s="58">
        <v>38</v>
      </c>
      <c r="B43" s="110">
        <v>231.09</v>
      </c>
      <c r="C43" s="106">
        <v>206.72</v>
      </c>
      <c r="D43" s="106">
        <v>273.32</v>
      </c>
      <c r="E43" s="106">
        <v>641.25</v>
      </c>
      <c r="F43" s="106">
        <v>285.86</v>
      </c>
      <c r="G43" s="106">
        <v>356.11</v>
      </c>
      <c r="H43" s="106">
        <v>282.33999999999997</v>
      </c>
      <c r="I43" s="111">
        <v>511.05</v>
      </c>
    </row>
    <row r="44" spans="1:9" x14ac:dyDescent="0.25">
      <c r="A44" s="58">
        <v>39</v>
      </c>
      <c r="B44" s="110">
        <v>234.84</v>
      </c>
      <c r="C44" s="106">
        <v>209.14</v>
      </c>
      <c r="D44" s="106">
        <v>278.02</v>
      </c>
      <c r="E44" s="106">
        <v>653.08000000000004</v>
      </c>
      <c r="F44" s="106">
        <v>290.45999999999998</v>
      </c>
      <c r="G44" s="106">
        <v>362.71</v>
      </c>
      <c r="H44" s="106">
        <v>287.23</v>
      </c>
      <c r="I44" s="111">
        <v>520.98</v>
      </c>
    </row>
    <row r="45" spans="1:9" x14ac:dyDescent="0.25">
      <c r="A45" s="58">
        <v>40</v>
      </c>
      <c r="B45" s="110">
        <v>238.59</v>
      </c>
      <c r="C45" s="106">
        <v>211.57</v>
      </c>
      <c r="D45" s="106">
        <v>282.72000000000003</v>
      </c>
      <c r="E45" s="106">
        <v>664.91</v>
      </c>
      <c r="F45" s="106">
        <v>295.07</v>
      </c>
      <c r="G45" s="106">
        <v>369.31</v>
      </c>
      <c r="H45" s="106">
        <v>292.13</v>
      </c>
      <c r="I45" s="111">
        <v>530.91</v>
      </c>
    </row>
    <row r="46" spans="1:9" x14ac:dyDescent="0.25">
      <c r="A46" s="58">
        <v>41</v>
      </c>
      <c r="B46" s="110">
        <v>241.87</v>
      </c>
      <c r="C46" s="106">
        <v>213.99</v>
      </c>
      <c r="D46" s="106">
        <v>287.42</v>
      </c>
      <c r="E46" s="106">
        <v>676.73</v>
      </c>
      <c r="F46" s="106">
        <v>299.68</v>
      </c>
      <c r="G46" s="106">
        <v>375.92</v>
      </c>
      <c r="H46" s="106">
        <v>297.02</v>
      </c>
      <c r="I46" s="111">
        <v>540.84</v>
      </c>
    </row>
    <row r="47" spans="1:9" x14ac:dyDescent="0.25">
      <c r="A47" s="58">
        <v>42</v>
      </c>
      <c r="B47" s="110">
        <v>245.15</v>
      </c>
      <c r="C47" s="106">
        <v>216.41</v>
      </c>
      <c r="D47" s="106">
        <v>292.13</v>
      </c>
      <c r="E47" s="106">
        <v>688.56</v>
      </c>
      <c r="F47" s="106">
        <v>304.29000000000002</v>
      </c>
      <c r="G47" s="106">
        <v>382.52</v>
      </c>
      <c r="H47" s="106">
        <v>301.91000000000003</v>
      </c>
      <c r="I47" s="111">
        <v>550.76</v>
      </c>
    </row>
    <row r="48" spans="1:9" x14ac:dyDescent="0.25">
      <c r="A48" s="58">
        <v>43</v>
      </c>
      <c r="B48" s="110">
        <v>248.43</v>
      </c>
      <c r="C48" s="106">
        <v>218.83</v>
      </c>
      <c r="D48" s="106">
        <v>296.83</v>
      </c>
      <c r="E48" s="106">
        <v>700.39</v>
      </c>
      <c r="F48" s="106">
        <v>308.89</v>
      </c>
      <c r="G48" s="106">
        <v>389.12</v>
      </c>
      <c r="H48" s="106">
        <v>306.8</v>
      </c>
      <c r="I48" s="111">
        <v>560.69000000000005</v>
      </c>
    </row>
    <row r="49" spans="1:9" x14ac:dyDescent="0.25">
      <c r="A49" s="58">
        <v>44</v>
      </c>
      <c r="B49" s="110">
        <v>251.7</v>
      </c>
      <c r="C49" s="106">
        <v>221.26</v>
      </c>
      <c r="D49" s="106">
        <v>301.52999999999997</v>
      </c>
      <c r="E49" s="106">
        <v>712.22</v>
      </c>
      <c r="F49" s="106">
        <v>313.5</v>
      </c>
      <c r="G49" s="106">
        <v>395.72</v>
      </c>
      <c r="H49" s="106">
        <v>311.7</v>
      </c>
      <c r="I49" s="111">
        <v>570.62</v>
      </c>
    </row>
    <row r="50" spans="1:9" x14ac:dyDescent="0.25">
      <c r="A50" s="58">
        <v>45</v>
      </c>
      <c r="B50" s="110">
        <v>254.98</v>
      </c>
      <c r="C50" s="106">
        <v>223.68</v>
      </c>
      <c r="D50" s="106">
        <v>306.23</v>
      </c>
      <c r="E50" s="106">
        <v>724.04</v>
      </c>
      <c r="F50" s="106">
        <v>318.11</v>
      </c>
      <c r="G50" s="106">
        <v>402.33</v>
      </c>
      <c r="H50" s="106">
        <v>316.58999999999997</v>
      </c>
      <c r="I50" s="111">
        <v>580.54999999999995</v>
      </c>
    </row>
    <row r="51" spans="1:9" x14ac:dyDescent="0.25">
      <c r="A51" s="58">
        <v>46</v>
      </c>
      <c r="B51" s="110">
        <v>258.26</v>
      </c>
      <c r="C51" s="106">
        <v>226.1</v>
      </c>
      <c r="D51" s="106">
        <v>310.94</v>
      </c>
      <c r="E51" s="106">
        <v>735.87</v>
      </c>
      <c r="F51" s="106">
        <v>322.72000000000003</v>
      </c>
      <c r="G51" s="106">
        <v>408.93</v>
      </c>
      <c r="H51" s="106">
        <v>321.48</v>
      </c>
      <c r="I51" s="111">
        <v>590.47</v>
      </c>
    </row>
    <row r="52" spans="1:9" x14ac:dyDescent="0.25">
      <c r="A52" s="58">
        <v>47</v>
      </c>
      <c r="B52" s="110">
        <v>261.54000000000002</v>
      </c>
      <c r="C52" s="106">
        <v>228.52</v>
      </c>
      <c r="D52" s="106">
        <v>315.64</v>
      </c>
      <c r="E52" s="106">
        <v>747.7</v>
      </c>
      <c r="F52" s="106">
        <v>327.32</v>
      </c>
      <c r="G52" s="106">
        <v>415.53</v>
      </c>
      <c r="H52" s="106">
        <v>326.37</v>
      </c>
      <c r="I52" s="111">
        <v>600.4</v>
      </c>
    </row>
    <row r="53" spans="1:9" x14ac:dyDescent="0.25">
      <c r="A53" s="58">
        <v>48</v>
      </c>
      <c r="B53" s="110">
        <v>264.81</v>
      </c>
      <c r="C53" s="106">
        <v>230.95</v>
      </c>
      <c r="D53" s="106">
        <v>320.33999999999997</v>
      </c>
      <c r="E53" s="106">
        <v>759.53</v>
      </c>
      <c r="F53" s="106">
        <v>331.93</v>
      </c>
      <c r="G53" s="106">
        <v>422.13</v>
      </c>
      <c r="H53" s="106">
        <v>331.27</v>
      </c>
      <c r="I53" s="111">
        <v>610.33000000000004</v>
      </c>
    </row>
    <row r="54" spans="1:9" x14ac:dyDescent="0.25">
      <c r="A54" s="58">
        <v>49</v>
      </c>
      <c r="B54" s="110">
        <v>268.08999999999997</v>
      </c>
      <c r="C54" s="106">
        <v>233.37</v>
      </c>
      <c r="D54" s="106">
        <v>325.04000000000002</v>
      </c>
      <c r="E54" s="106">
        <v>771.35</v>
      </c>
      <c r="F54" s="106">
        <v>336.54</v>
      </c>
      <c r="G54" s="106">
        <v>428.74</v>
      </c>
      <c r="H54" s="106">
        <v>336.16</v>
      </c>
      <c r="I54" s="111">
        <v>620.26</v>
      </c>
    </row>
    <row r="55" spans="1:9" x14ac:dyDescent="0.25">
      <c r="A55" s="58">
        <v>50</v>
      </c>
      <c r="B55" s="110">
        <v>271.37</v>
      </c>
      <c r="C55" s="106">
        <v>235.79</v>
      </c>
      <c r="D55" s="106">
        <v>329.75</v>
      </c>
      <c r="E55" s="106">
        <v>783.18</v>
      </c>
      <c r="F55" s="106">
        <v>341.15</v>
      </c>
      <c r="G55" s="106">
        <v>435.34</v>
      </c>
      <c r="H55" s="106">
        <v>341.05</v>
      </c>
      <c r="I55" s="111">
        <v>630.17999999999995</v>
      </c>
    </row>
    <row r="56" spans="1:9" x14ac:dyDescent="0.25">
      <c r="A56" s="58">
        <v>51</v>
      </c>
      <c r="B56" s="110">
        <v>274.64999999999998</v>
      </c>
      <c r="C56" s="106">
        <v>238.21</v>
      </c>
      <c r="D56" s="106">
        <v>334.45</v>
      </c>
      <c r="E56" s="106">
        <v>795.01</v>
      </c>
      <c r="F56" s="106">
        <v>345.75</v>
      </c>
      <c r="G56" s="106">
        <v>441.94</v>
      </c>
      <c r="H56" s="106">
        <v>345.94</v>
      </c>
      <c r="I56" s="111">
        <v>640.11</v>
      </c>
    </row>
    <row r="57" spans="1:9" x14ac:dyDescent="0.25">
      <c r="A57" s="58">
        <v>52</v>
      </c>
      <c r="B57" s="110">
        <v>277.92</v>
      </c>
      <c r="C57" s="106">
        <v>240.64</v>
      </c>
      <c r="D57" s="106">
        <v>339.15</v>
      </c>
      <c r="E57" s="106">
        <v>806.84</v>
      </c>
      <c r="F57" s="106">
        <v>350.36</v>
      </c>
      <c r="G57" s="106">
        <v>448.54</v>
      </c>
      <c r="H57" s="106">
        <v>350.84</v>
      </c>
      <c r="I57" s="111">
        <v>650.04</v>
      </c>
    </row>
    <row r="58" spans="1:9" x14ac:dyDescent="0.25">
      <c r="A58" s="58">
        <v>53</v>
      </c>
      <c r="B58" s="110">
        <v>281.2</v>
      </c>
      <c r="C58" s="106">
        <v>243.06</v>
      </c>
      <c r="D58" s="106">
        <v>343.85</v>
      </c>
      <c r="E58" s="106">
        <v>818.66</v>
      </c>
      <c r="F58" s="106">
        <v>354.97</v>
      </c>
      <c r="G58" s="106">
        <v>455.15</v>
      </c>
      <c r="H58" s="106">
        <v>355.73</v>
      </c>
      <c r="I58" s="111">
        <v>659.97</v>
      </c>
    </row>
    <row r="59" spans="1:9" x14ac:dyDescent="0.25">
      <c r="A59" s="58">
        <v>54</v>
      </c>
      <c r="B59" s="110">
        <v>284.48</v>
      </c>
      <c r="C59" s="106">
        <v>245.48</v>
      </c>
      <c r="D59" s="106">
        <v>348.56</v>
      </c>
      <c r="E59" s="106">
        <v>830.49</v>
      </c>
      <c r="F59" s="106">
        <v>359.58</v>
      </c>
      <c r="G59" s="106">
        <v>461.75</v>
      </c>
      <c r="H59" s="106">
        <v>360.62</v>
      </c>
      <c r="I59" s="111">
        <v>669.89</v>
      </c>
    </row>
    <row r="60" spans="1:9" x14ac:dyDescent="0.25">
      <c r="A60" s="58">
        <v>55</v>
      </c>
      <c r="B60" s="110">
        <v>287.76</v>
      </c>
      <c r="C60" s="106">
        <v>247.9</v>
      </c>
      <c r="D60" s="106">
        <v>353.26</v>
      </c>
      <c r="E60" s="106">
        <v>842.32</v>
      </c>
      <c r="F60" s="106">
        <v>364.18</v>
      </c>
      <c r="G60" s="106">
        <v>468.35</v>
      </c>
      <c r="H60" s="106">
        <v>365.51</v>
      </c>
      <c r="I60" s="111">
        <v>679.82</v>
      </c>
    </row>
    <row r="61" spans="1:9" x14ac:dyDescent="0.25">
      <c r="A61" s="58">
        <v>56</v>
      </c>
      <c r="B61" s="110">
        <v>291.02999999999997</v>
      </c>
      <c r="C61" s="106">
        <v>250.33</v>
      </c>
      <c r="D61" s="106">
        <v>357.96</v>
      </c>
      <c r="E61" s="106">
        <v>854.15</v>
      </c>
      <c r="F61" s="106">
        <v>368.79</v>
      </c>
      <c r="G61" s="106">
        <v>474.95</v>
      </c>
      <c r="H61" s="106">
        <v>370.41</v>
      </c>
      <c r="I61" s="111">
        <v>689.75</v>
      </c>
    </row>
    <row r="62" spans="1:9" x14ac:dyDescent="0.25">
      <c r="A62" s="58">
        <v>57</v>
      </c>
      <c r="B62" s="110">
        <v>294.31</v>
      </c>
      <c r="C62" s="106">
        <v>252.75</v>
      </c>
      <c r="D62" s="106">
        <v>362.66</v>
      </c>
      <c r="E62" s="106">
        <v>865.97</v>
      </c>
      <c r="F62" s="106">
        <v>373.4</v>
      </c>
      <c r="G62" s="106">
        <v>481.56</v>
      </c>
      <c r="H62" s="106">
        <v>375.3</v>
      </c>
      <c r="I62" s="111">
        <v>699.68</v>
      </c>
    </row>
    <row r="63" spans="1:9" x14ac:dyDescent="0.25">
      <c r="A63" s="58">
        <v>58</v>
      </c>
      <c r="B63" s="110">
        <v>297.58999999999997</v>
      </c>
      <c r="C63" s="106">
        <v>255.17</v>
      </c>
      <c r="D63" s="106">
        <v>367.37</v>
      </c>
      <c r="E63" s="106">
        <v>877.8</v>
      </c>
      <c r="F63" s="106">
        <v>378.01</v>
      </c>
      <c r="G63" s="106">
        <v>488.16</v>
      </c>
      <c r="H63" s="106">
        <v>380.19</v>
      </c>
      <c r="I63" s="111">
        <v>709.6</v>
      </c>
    </row>
    <row r="64" spans="1:9" x14ac:dyDescent="0.25">
      <c r="A64" s="58">
        <v>59</v>
      </c>
      <c r="B64" s="110">
        <v>300.87</v>
      </c>
      <c r="C64" s="106">
        <v>257.58999999999997</v>
      </c>
      <c r="D64" s="106">
        <v>372.07</v>
      </c>
      <c r="E64" s="106">
        <v>889.63</v>
      </c>
      <c r="F64" s="106">
        <v>382.61</v>
      </c>
      <c r="G64" s="106">
        <v>494.76</v>
      </c>
      <c r="H64" s="106">
        <v>385.08</v>
      </c>
      <c r="I64" s="111">
        <v>719.53</v>
      </c>
    </row>
    <row r="65" spans="1:9" x14ac:dyDescent="0.25">
      <c r="A65" s="58">
        <v>60</v>
      </c>
      <c r="B65" s="110">
        <v>304.14</v>
      </c>
      <c r="C65" s="106">
        <v>260.02</v>
      </c>
      <c r="D65" s="106">
        <v>376.77</v>
      </c>
      <c r="E65" s="106">
        <v>901.46</v>
      </c>
      <c r="F65" s="106">
        <v>387.22</v>
      </c>
      <c r="G65" s="106">
        <v>501.36</v>
      </c>
      <c r="H65" s="106">
        <v>389.98</v>
      </c>
      <c r="I65" s="111">
        <v>729.46</v>
      </c>
    </row>
    <row r="66" spans="1:9" x14ac:dyDescent="0.25">
      <c r="A66" s="58">
        <v>61</v>
      </c>
      <c r="B66" s="110">
        <v>307.42</v>
      </c>
      <c r="C66" s="106">
        <v>262.44</v>
      </c>
      <c r="D66" s="106">
        <v>381.47</v>
      </c>
      <c r="E66" s="106">
        <v>913.28</v>
      </c>
      <c r="F66" s="106">
        <v>391.83</v>
      </c>
      <c r="G66" s="106">
        <v>507.97</v>
      </c>
      <c r="H66" s="106">
        <v>394.87</v>
      </c>
      <c r="I66" s="111">
        <v>739.39</v>
      </c>
    </row>
    <row r="67" spans="1:9" x14ac:dyDescent="0.25">
      <c r="A67" s="58">
        <v>62</v>
      </c>
      <c r="B67" s="110">
        <v>310.7</v>
      </c>
      <c r="C67" s="106">
        <v>264.86</v>
      </c>
      <c r="D67" s="106">
        <v>386.18</v>
      </c>
      <c r="E67" s="106">
        <v>925.11</v>
      </c>
      <c r="F67" s="106">
        <v>396.44</v>
      </c>
      <c r="G67" s="106">
        <v>514.57000000000005</v>
      </c>
      <c r="H67" s="106">
        <v>399.76</v>
      </c>
      <c r="I67" s="111">
        <v>749.31</v>
      </c>
    </row>
    <row r="68" spans="1:9" x14ac:dyDescent="0.25">
      <c r="A68" s="58">
        <v>63</v>
      </c>
      <c r="B68" s="110">
        <v>313.98</v>
      </c>
      <c r="C68" s="106">
        <v>267.27999999999997</v>
      </c>
      <c r="D68" s="106">
        <v>390.88</v>
      </c>
      <c r="E68" s="106">
        <v>936.94</v>
      </c>
      <c r="F68" s="106">
        <v>401.04</v>
      </c>
      <c r="G68" s="106">
        <v>521.16999999999996</v>
      </c>
      <c r="H68" s="106">
        <v>404.65</v>
      </c>
      <c r="I68" s="111">
        <v>759.24</v>
      </c>
    </row>
    <row r="69" spans="1:9" x14ac:dyDescent="0.25">
      <c r="A69" s="58">
        <v>64</v>
      </c>
      <c r="B69" s="110">
        <v>317.25</v>
      </c>
      <c r="C69" s="106">
        <v>269.70999999999998</v>
      </c>
      <c r="D69" s="106">
        <v>395.58</v>
      </c>
      <c r="E69" s="106">
        <v>948.77</v>
      </c>
      <c r="F69" s="106">
        <v>405.65</v>
      </c>
      <c r="G69" s="106">
        <v>527.77</v>
      </c>
      <c r="H69" s="106">
        <v>409.55</v>
      </c>
      <c r="I69" s="111">
        <v>769.17</v>
      </c>
    </row>
    <row r="70" spans="1:9" x14ac:dyDescent="0.25">
      <c r="A70" s="58">
        <v>65</v>
      </c>
      <c r="B70" s="110">
        <v>320.52999999999997</v>
      </c>
      <c r="C70" s="106">
        <v>272.13</v>
      </c>
      <c r="D70" s="106">
        <v>400.28</v>
      </c>
      <c r="E70" s="106">
        <v>960.59</v>
      </c>
      <c r="F70" s="106">
        <v>410.26</v>
      </c>
      <c r="G70" s="106">
        <v>534.38</v>
      </c>
      <c r="H70" s="106">
        <v>414.44</v>
      </c>
      <c r="I70" s="111">
        <v>779.1</v>
      </c>
    </row>
    <row r="71" spans="1:9" x14ac:dyDescent="0.25">
      <c r="A71" s="58">
        <v>66</v>
      </c>
      <c r="B71" s="110">
        <v>323.81</v>
      </c>
      <c r="C71" s="106">
        <v>274.55</v>
      </c>
      <c r="D71" s="106">
        <v>404.99</v>
      </c>
      <c r="E71" s="106">
        <v>972.42</v>
      </c>
      <c r="F71" s="106">
        <v>414.87</v>
      </c>
      <c r="G71" s="106">
        <v>540.98</v>
      </c>
      <c r="H71" s="106">
        <v>419.33</v>
      </c>
      <c r="I71" s="111">
        <v>789.02</v>
      </c>
    </row>
    <row r="72" spans="1:9" x14ac:dyDescent="0.25">
      <c r="A72" s="58">
        <v>67</v>
      </c>
      <c r="B72" s="110">
        <v>327.08999999999997</v>
      </c>
      <c r="C72" s="106">
        <v>276.97000000000003</v>
      </c>
      <c r="D72" s="106">
        <v>409.69</v>
      </c>
      <c r="E72" s="106">
        <v>984.25</v>
      </c>
      <c r="F72" s="106">
        <v>419.47</v>
      </c>
      <c r="G72" s="106">
        <v>547.58000000000004</v>
      </c>
      <c r="H72" s="106">
        <v>424.22</v>
      </c>
      <c r="I72" s="111">
        <v>798.95</v>
      </c>
    </row>
    <row r="73" spans="1:9" x14ac:dyDescent="0.25">
      <c r="A73" s="58">
        <v>68</v>
      </c>
      <c r="B73" s="110">
        <v>330.36</v>
      </c>
      <c r="C73" s="106">
        <v>279.39999999999998</v>
      </c>
      <c r="D73" s="106">
        <v>414.39</v>
      </c>
      <c r="E73" s="106">
        <v>996.08</v>
      </c>
      <c r="F73" s="106">
        <v>424.08</v>
      </c>
      <c r="G73" s="106">
        <v>554.17999999999995</v>
      </c>
      <c r="H73" s="106">
        <v>429.12</v>
      </c>
      <c r="I73" s="111">
        <v>808.88</v>
      </c>
    </row>
    <row r="74" spans="1:9" x14ac:dyDescent="0.25">
      <c r="A74" s="58">
        <v>69</v>
      </c>
      <c r="B74" s="110">
        <v>333.64</v>
      </c>
      <c r="C74" s="106">
        <v>281.82</v>
      </c>
      <c r="D74" s="106">
        <v>419.09</v>
      </c>
      <c r="E74" s="106">
        <v>1007.9</v>
      </c>
      <c r="F74" s="106">
        <v>428.69</v>
      </c>
      <c r="G74" s="106">
        <v>560.79</v>
      </c>
      <c r="H74" s="106">
        <v>434.01</v>
      </c>
      <c r="I74" s="111">
        <v>818.81</v>
      </c>
    </row>
    <row r="75" spans="1:9" x14ac:dyDescent="0.25">
      <c r="A75" s="59">
        <v>70</v>
      </c>
      <c r="B75" s="112">
        <v>336.92</v>
      </c>
      <c r="C75" s="113">
        <v>284.24</v>
      </c>
      <c r="D75" s="113">
        <v>423.8</v>
      </c>
      <c r="E75" s="113">
        <v>1019.73</v>
      </c>
      <c r="F75" s="113">
        <v>433.3</v>
      </c>
      <c r="G75" s="113">
        <v>567.39</v>
      </c>
      <c r="H75" s="113">
        <v>438.9</v>
      </c>
      <c r="I75" s="114">
        <v>828.73</v>
      </c>
    </row>
  </sheetData>
  <mergeCells count="1">
    <mergeCell ref="B3:I3"/>
  </mergeCells>
  <phoneticPr fontId="5" type="noConversion"/>
  <printOptions gridLines="1"/>
  <pageMargins left="0.2" right="0.2" top="0.2" bottom="0.2" header="0.18" footer="0.19"/>
  <pageSetup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R80"/>
  <sheetViews>
    <sheetView zoomScaleNormal="100" workbookViewId="0">
      <selection activeCell="I1" sqref="I1:L2"/>
    </sheetView>
  </sheetViews>
  <sheetFormatPr defaultColWidth="9.109375" defaultRowHeight="15" x14ac:dyDescent="0.25"/>
  <cols>
    <col min="1" max="1" width="11.5546875" style="19" customWidth="1"/>
    <col min="2" max="2" width="10.109375" style="19" customWidth="1"/>
    <col min="3" max="3" width="9.33203125" style="19" customWidth="1"/>
    <col min="4" max="4" width="9.5546875" style="19" customWidth="1"/>
    <col min="5" max="5" width="9" style="19" customWidth="1"/>
    <col min="6" max="6" width="9.6640625" style="19" customWidth="1"/>
    <col min="7" max="8" width="9.77734375" style="19" customWidth="1"/>
    <col min="9" max="10" width="9.33203125" style="19" customWidth="1"/>
    <col min="11" max="11" width="9.109375" style="19" customWidth="1"/>
    <col min="12" max="12" width="9.5546875" style="19" customWidth="1"/>
    <col min="13" max="13" width="9.77734375" style="19" customWidth="1"/>
    <col min="14" max="14" width="9.6640625" style="19" customWidth="1"/>
    <col min="15" max="15" width="9.33203125" style="19" customWidth="1"/>
    <col min="16" max="16" width="10.109375" style="19" customWidth="1"/>
    <col min="17" max="18" width="9.44140625" style="19" customWidth="1"/>
    <col min="19" max="16384" width="9.109375" style="19"/>
  </cols>
  <sheetData>
    <row r="1" spans="1:18" ht="15.6" x14ac:dyDescent="0.3">
      <c r="A1" s="25" t="s">
        <v>119</v>
      </c>
      <c r="B1" s="30"/>
      <c r="C1" s="30"/>
      <c r="D1" s="30"/>
      <c r="E1" s="30"/>
      <c r="F1" s="30"/>
      <c r="G1" s="30"/>
      <c r="H1" s="30"/>
      <c r="I1" s="1050" t="s">
        <v>166</v>
      </c>
      <c r="J1" s="1078"/>
      <c r="K1" s="1079"/>
      <c r="L1" s="1051" t="s">
        <v>685</v>
      </c>
      <c r="M1" s="30"/>
    </row>
    <row r="2" spans="1:18" ht="15.6" x14ac:dyDescent="0.3">
      <c r="A2" s="18"/>
      <c r="I2" s="18" t="s">
        <v>716</v>
      </c>
      <c r="L2" s="18" t="s">
        <v>717</v>
      </c>
      <c r="P2" s="18"/>
    </row>
    <row r="3" spans="1:18" ht="15.6" x14ac:dyDescent="0.3">
      <c r="D3" s="5"/>
      <c r="F3" s="1189" t="s">
        <v>90</v>
      </c>
      <c r="G3" s="1190"/>
      <c r="H3" s="1190"/>
      <c r="I3" s="18"/>
      <c r="P3" s="18"/>
    </row>
    <row r="4" spans="1:18" ht="15.6" x14ac:dyDescent="0.3">
      <c r="D4" s="147">
        <v>1</v>
      </c>
      <c r="E4" s="147">
        <v>2</v>
      </c>
      <c r="F4" s="5">
        <v>3</v>
      </c>
      <c r="G4" s="147">
        <v>4</v>
      </c>
      <c r="H4" s="5">
        <v>5</v>
      </c>
      <c r="I4" s="147">
        <v>6</v>
      </c>
      <c r="J4" s="147">
        <v>7</v>
      </c>
      <c r="K4" s="147">
        <v>8</v>
      </c>
      <c r="P4" s="18"/>
    </row>
    <row r="5" spans="1:18" ht="15.6" x14ac:dyDescent="0.3">
      <c r="A5" s="19" t="s">
        <v>8</v>
      </c>
      <c r="D5" s="40">
        <v>41.5</v>
      </c>
      <c r="E5" s="31">
        <v>57.5</v>
      </c>
      <c r="F5" s="40">
        <v>61.5</v>
      </c>
      <c r="G5" s="366">
        <v>59.5</v>
      </c>
      <c r="H5" s="366">
        <v>61.5</v>
      </c>
      <c r="I5" s="31">
        <v>63.5</v>
      </c>
      <c r="J5" s="31">
        <v>60.5</v>
      </c>
      <c r="K5" s="31">
        <v>62.5</v>
      </c>
      <c r="P5" s="18"/>
    </row>
    <row r="6" spans="1:18" ht="15.6" x14ac:dyDescent="0.3">
      <c r="A6" s="357"/>
      <c r="B6" s="358"/>
      <c r="D6" s="359"/>
      <c r="E6" s="360"/>
      <c r="F6" s="360"/>
      <c r="G6" s="361"/>
      <c r="H6" s="362"/>
      <c r="I6" s="362"/>
      <c r="J6" s="362"/>
      <c r="K6" s="362"/>
      <c r="P6" s="18"/>
    </row>
    <row r="7" spans="1:18" ht="9.75" customHeight="1" x14ac:dyDescent="0.3">
      <c r="A7" s="18"/>
      <c r="D7" s="30"/>
      <c r="E7" s="30"/>
      <c r="F7" s="30"/>
      <c r="G7" s="30"/>
      <c r="I7" s="18"/>
      <c r="P7" s="18"/>
    </row>
    <row r="8" spans="1:18" ht="15.6" x14ac:dyDescent="0.3">
      <c r="B8" s="1106" t="s">
        <v>90</v>
      </c>
      <c r="C8" s="1107"/>
      <c r="D8" s="1107"/>
      <c r="E8" s="1107"/>
      <c r="F8" s="1107"/>
      <c r="G8" s="1107"/>
      <c r="H8" s="1107"/>
      <c r="I8" s="1107"/>
      <c r="J8" s="1107"/>
      <c r="K8" s="1107"/>
      <c r="L8" s="1107"/>
      <c r="M8" s="1107"/>
      <c r="N8" s="1107"/>
      <c r="O8" s="1107"/>
      <c r="P8" s="1107"/>
      <c r="Q8" s="1107"/>
      <c r="R8" s="1108"/>
    </row>
    <row r="9" spans="1:18" ht="29.25" customHeight="1" x14ac:dyDescent="0.25">
      <c r="A9" s="60" t="s">
        <v>22</v>
      </c>
      <c r="B9" s="325">
        <v>1</v>
      </c>
      <c r="C9" s="326">
        <v>2</v>
      </c>
      <c r="D9" s="326">
        <v>3</v>
      </c>
      <c r="E9" s="326">
        <v>4</v>
      </c>
      <c r="F9" s="326">
        <v>5</v>
      </c>
      <c r="G9" s="326">
        <v>6</v>
      </c>
      <c r="H9" s="326">
        <v>7</v>
      </c>
      <c r="I9" s="326">
        <v>8</v>
      </c>
      <c r="J9" s="326">
        <v>9</v>
      </c>
      <c r="K9" s="326">
        <v>10</v>
      </c>
      <c r="L9" s="326">
        <v>11</v>
      </c>
      <c r="M9" s="326">
        <v>12</v>
      </c>
      <c r="N9" s="326">
        <v>13</v>
      </c>
      <c r="O9" s="326">
        <v>14</v>
      </c>
      <c r="P9" s="326">
        <v>15</v>
      </c>
      <c r="Q9" s="326">
        <v>16</v>
      </c>
      <c r="R9" s="327">
        <v>17</v>
      </c>
    </row>
    <row r="10" spans="1:18" x14ac:dyDescent="0.25">
      <c r="A10" s="57">
        <v>0.5</v>
      </c>
      <c r="B10" s="368">
        <v>40.950000000000003</v>
      </c>
      <c r="C10" s="369">
        <v>52</v>
      </c>
      <c r="D10" s="369">
        <v>54.75</v>
      </c>
      <c r="E10" s="369">
        <v>63.5</v>
      </c>
      <c r="F10" s="369">
        <v>58.25</v>
      </c>
      <c r="G10" s="369">
        <v>58.25</v>
      </c>
      <c r="H10" s="369">
        <v>58.95</v>
      </c>
      <c r="I10" s="369">
        <v>56</v>
      </c>
      <c r="J10" s="369">
        <v>53.95</v>
      </c>
      <c r="K10" s="369">
        <v>62.95</v>
      </c>
      <c r="L10" s="369">
        <v>60.75</v>
      </c>
      <c r="M10" s="369">
        <v>59.5</v>
      </c>
      <c r="N10" s="369">
        <v>60.75</v>
      </c>
      <c r="O10" s="369">
        <v>60</v>
      </c>
      <c r="P10" s="369">
        <v>61.25</v>
      </c>
      <c r="Q10" s="369">
        <v>60.75</v>
      </c>
      <c r="R10" s="370">
        <v>60.75</v>
      </c>
    </row>
    <row r="11" spans="1:18" x14ac:dyDescent="0.25">
      <c r="A11" s="58">
        <v>1</v>
      </c>
      <c r="B11" s="363">
        <v>44.75</v>
      </c>
      <c r="C11" s="8">
        <v>54.15</v>
      </c>
      <c r="D11" s="8">
        <v>58.85</v>
      </c>
      <c r="E11" s="8">
        <v>64.75</v>
      </c>
      <c r="F11" s="8">
        <v>60</v>
      </c>
      <c r="G11" s="8">
        <v>61.85</v>
      </c>
      <c r="H11" s="8">
        <v>64.5</v>
      </c>
      <c r="I11" s="8">
        <v>60.95</v>
      </c>
      <c r="J11" s="8">
        <v>58.45</v>
      </c>
      <c r="K11" s="8">
        <v>65.75</v>
      </c>
      <c r="L11" s="8">
        <v>62.5</v>
      </c>
      <c r="M11" s="8">
        <v>66.25</v>
      </c>
      <c r="N11" s="8">
        <v>62.5</v>
      </c>
      <c r="O11" s="8">
        <v>61.5</v>
      </c>
      <c r="P11" s="8">
        <v>64.5</v>
      </c>
      <c r="Q11" s="8">
        <v>62</v>
      </c>
      <c r="R11" s="364">
        <v>62.25</v>
      </c>
    </row>
    <row r="12" spans="1:18" x14ac:dyDescent="0.25">
      <c r="A12" s="58">
        <v>2</v>
      </c>
      <c r="B12" s="363">
        <v>49.5</v>
      </c>
      <c r="C12" s="8">
        <v>57.95</v>
      </c>
      <c r="D12" s="8">
        <v>64.25</v>
      </c>
      <c r="E12" s="8">
        <v>69.849999999999994</v>
      </c>
      <c r="F12" s="8">
        <v>63.9</v>
      </c>
      <c r="G12" s="8">
        <v>66.5</v>
      </c>
      <c r="H12" s="8">
        <v>70.849999999999994</v>
      </c>
      <c r="I12" s="8">
        <v>66.05</v>
      </c>
      <c r="J12" s="8">
        <v>63</v>
      </c>
      <c r="K12" s="8">
        <v>71.8</v>
      </c>
      <c r="L12" s="8">
        <v>66.75</v>
      </c>
      <c r="M12" s="8">
        <v>71.5</v>
      </c>
      <c r="N12" s="8">
        <v>65.650000000000006</v>
      </c>
      <c r="O12" s="8">
        <v>67.400000000000006</v>
      </c>
      <c r="P12" s="8">
        <v>68.75</v>
      </c>
      <c r="Q12" s="8">
        <v>64.95</v>
      </c>
      <c r="R12" s="364">
        <v>65</v>
      </c>
    </row>
    <row r="13" spans="1:18" x14ac:dyDescent="0.25">
      <c r="A13" s="58">
        <v>3</v>
      </c>
      <c r="B13" s="363">
        <v>54.25</v>
      </c>
      <c r="C13" s="8">
        <v>61.75</v>
      </c>
      <c r="D13" s="8">
        <v>69.650000000000006</v>
      </c>
      <c r="E13" s="8">
        <v>74.95</v>
      </c>
      <c r="F13" s="8">
        <v>67.8</v>
      </c>
      <c r="G13" s="8">
        <v>71.150000000000006</v>
      </c>
      <c r="H13" s="8">
        <v>77.2</v>
      </c>
      <c r="I13" s="8">
        <v>71.150000000000006</v>
      </c>
      <c r="J13" s="8">
        <v>67.55</v>
      </c>
      <c r="K13" s="8">
        <v>77.849999999999994</v>
      </c>
      <c r="L13" s="8">
        <v>71</v>
      </c>
      <c r="M13" s="8">
        <v>76.75</v>
      </c>
      <c r="N13" s="8">
        <v>68.8</v>
      </c>
      <c r="O13" s="8">
        <v>73.3</v>
      </c>
      <c r="P13" s="8">
        <v>73</v>
      </c>
      <c r="Q13" s="8">
        <v>67.900000000000006</v>
      </c>
      <c r="R13" s="364">
        <v>67.75</v>
      </c>
    </row>
    <row r="14" spans="1:18" x14ac:dyDescent="0.25">
      <c r="A14" s="58">
        <v>4</v>
      </c>
      <c r="B14" s="363">
        <v>59</v>
      </c>
      <c r="C14" s="8">
        <v>65.55</v>
      </c>
      <c r="D14" s="8">
        <v>75.05</v>
      </c>
      <c r="E14" s="8">
        <v>80.05</v>
      </c>
      <c r="F14" s="8">
        <v>71.7</v>
      </c>
      <c r="G14" s="8">
        <v>75.8</v>
      </c>
      <c r="H14" s="8">
        <v>83.55</v>
      </c>
      <c r="I14" s="8">
        <v>76.25</v>
      </c>
      <c r="J14" s="8">
        <v>72.099999999999994</v>
      </c>
      <c r="K14" s="8">
        <v>83.9</v>
      </c>
      <c r="L14" s="8">
        <v>75.25</v>
      </c>
      <c r="M14" s="8">
        <v>82</v>
      </c>
      <c r="N14" s="8">
        <v>71.95</v>
      </c>
      <c r="O14" s="8">
        <v>79.2</v>
      </c>
      <c r="P14" s="8">
        <v>77.25</v>
      </c>
      <c r="Q14" s="8">
        <v>70.849999999999994</v>
      </c>
      <c r="R14" s="364">
        <v>70.5</v>
      </c>
    </row>
    <row r="15" spans="1:18" x14ac:dyDescent="0.25">
      <c r="A15" s="58">
        <v>5</v>
      </c>
      <c r="B15" s="363">
        <v>63.75</v>
      </c>
      <c r="C15" s="8">
        <v>69.349999999999994</v>
      </c>
      <c r="D15" s="8">
        <v>80.45</v>
      </c>
      <c r="E15" s="8">
        <v>85.15</v>
      </c>
      <c r="F15" s="8">
        <v>75.599999999999994</v>
      </c>
      <c r="G15" s="8">
        <v>80.45</v>
      </c>
      <c r="H15" s="8">
        <v>89.9</v>
      </c>
      <c r="I15" s="8">
        <v>81.349999999999994</v>
      </c>
      <c r="J15" s="8">
        <v>76.650000000000006</v>
      </c>
      <c r="K15" s="8">
        <v>89.95</v>
      </c>
      <c r="L15" s="8">
        <v>79.5</v>
      </c>
      <c r="M15" s="8">
        <v>87.25</v>
      </c>
      <c r="N15" s="8">
        <v>75.099999999999994</v>
      </c>
      <c r="O15" s="8">
        <v>85.1</v>
      </c>
      <c r="P15" s="8">
        <v>81.5</v>
      </c>
      <c r="Q15" s="8">
        <v>73.8</v>
      </c>
      <c r="R15" s="364">
        <v>73.25</v>
      </c>
    </row>
    <row r="16" spans="1:18" x14ac:dyDescent="0.25">
      <c r="A16" s="58">
        <v>6</v>
      </c>
      <c r="B16" s="363">
        <v>68.5</v>
      </c>
      <c r="C16" s="8">
        <v>72.150000000000006</v>
      </c>
      <c r="D16" s="8">
        <v>84.35</v>
      </c>
      <c r="E16" s="8">
        <v>90.35</v>
      </c>
      <c r="F16" s="8">
        <v>79.5</v>
      </c>
      <c r="G16" s="8">
        <v>85.1</v>
      </c>
      <c r="H16" s="8">
        <v>96.25</v>
      </c>
      <c r="I16" s="8">
        <v>86.15</v>
      </c>
      <c r="J16" s="8">
        <v>81</v>
      </c>
      <c r="K16" s="8">
        <v>96.2</v>
      </c>
      <c r="L16" s="8">
        <v>82.65</v>
      </c>
      <c r="M16" s="8">
        <v>92</v>
      </c>
      <c r="N16" s="8">
        <v>78.25</v>
      </c>
      <c r="O16" s="8">
        <v>91.15</v>
      </c>
      <c r="P16" s="8">
        <v>85.75</v>
      </c>
      <c r="Q16" s="8">
        <v>76.650000000000006</v>
      </c>
      <c r="R16" s="364">
        <v>76</v>
      </c>
    </row>
    <row r="17" spans="1:18" x14ac:dyDescent="0.25">
      <c r="A17" s="58">
        <v>7</v>
      </c>
      <c r="B17" s="363">
        <v>73.25</v>
      </c>
      <c r="C17" s="8">
        <v>74.95</v>
      </c>
      <c r="D17" s="8">
        <v>88.25</v>
      </c>
      <c r="E17" s="8">
        <v>95.55</v>
      </c>
      <c r="F17" s="8">
        <v>83.4</v>
      </c>
      <c r="G17" s="8">
        <v>89.75</v>
      </c>
      <c r="H17" s="8">
        <v>102.6</v>
      </c>
      <c r="I17" s="8">
        <v>90.95</v>
      </c>
      <c r="J17" s="8">
        <v>85.35</v>
      </c>
      <c r="K17" s="8">
        <v>102.45</v>
      </c>
      <c r="L17" s="8">
        <v>85.8</v>
      </c>
      <c r="M17" s="8">
        <v>96.75</v>
      </c>
      <c r="N17" s="8">
        <v>81.400000000000006</v>
      </c>
      <c r="O17" s="8">
        <v>97.2</v>
      </c>
      <c r="P17" s="8">
        <v>90</v>
      </c>
      <c r="Q17" s="8">
        <v>79.5</v>
      </c>
      <c r="R17" s="364">
        <v>78.75</v>
      </c>
    </row>
    <row r="18" spans="1:18" x14ac:dyDescent="0.25">
      <c r="A18" s="58">
        <v>8</v>
      </c>
      <c r="B18" s="363">
        <v>78</v>
      </c>
      <c r="C18" s="8">
        <v>77.75</v>
      </c>
      <c r="D18" s="8">
        <v>92.15</v>
      </c>
      <c r="E18" s="8">
        <v>100.75</v>
      </c>
      <c r="F18" s="8">
        <v>87.3</v>
      </c>
      <c r="G18" s="8">
        <v>94.4</v>
      </c>
      <c r="H18" s="8">
        <v>108.95</v>
      </c>
      <c r="I18" s="8">
        <v>95.75</v>
      </c>
      <c r="J18" s="8">
        <v>89.7</v>
      </c>
      <c r="K18" s="8">
        <v>108.7</v>
      </c>
      <c r="L18" s="8">
        <v>88.95</v>
      </c>
      <c r="M18" s="8">
        <v>101.5</v>
      </c>
      <c r="N18" s="8">
        <v>84.55</v>
      </c>
      <c r="O18" s="8">
        <v>103.25</v>
      </c>
      <c r="P18" s="8">
        <v>94.25</v>
      </c>
      <c r="Q18" s="8">
        <v>82.35</v>
      </c>
      <c r="R18" s="364">
        <v>81.5</v>
      </c>
    </row>
    <row r="19" spans="1:18" x14ac:dyDescent="0.25">
      <c r="A19" s="58">
        <v>9</v>
      </c>
      <c r="B19" s="363">
        <v>82.75</v>
      </c>
      <c r="C19" s="8">
        <v>80.55</v>
      </c>
      <c r="D19" s="8">
        <v>96.05</v>
      </c>
      <c r="E19" s="8">
        <v>105.95</v>
      </c>
      <c r="F19" s="8">
        <v>91.2</v>
      </c>
      <c r="G19" s="8">
        <v>99.05</v>
      </c>
      <c r="H19" s="8">
        <v>115.3</v>
      </c>
      <c r="I19" s="8">
        <v>100.55</v>
      </c>
      <c r="J19" s="8">
        <v>94.05</v>
      </c>
      <c r="K19" s="8">
        <v>114.95</v>
      </c>
      <c r="L19" s="8">
        <v>92.1</v>
      </c>
      <c r="M19" s="8">
        <v>106.25</v>
      </c>
      <c r="N19" s="8">
        <v>87.7</v>
      </c>
      <c r="O19" s="8">
        <v>109.3</v>
      </c>
      <c r="P19" s="8">
        <v>98.5</v>
      </c>
      <c r="Q19" s="8">
        <v>85.2</v>
      </c>
      <c r="R19" s="364">
        <v>84.25</v>
      </c>
    </row>
    <row r="20" spans="1:18" x14ac:dyDescent="0.25">
      <c r="A20" s="58">
        <v>10</v>
      </c>
      <c r="B20" s="363">
        <v>87.5</v>
      </c>
      <c r="C20" s="8">
        <v>83.35</v>
      </c>
      <c r="D20" s="8">
        <v>99.95</v>
      </c>
      <c r="E20" s="8">
        <v>111.15</v>
      </c>
      <c r="F20" s="8">
        <v>95.1</v>
      </c>
      <c r="G20" s="8">
        <v>103.7</v>
      </c>
      <c r="H20" s="8">
        <v>121.65</v>
      </c>
      <c r="I20" s="8">
        <v>105.35</v>
      </c>
      <c r="J20" s="8">
        <v>98.4</v>
      </c>
      <c r="K20" s="8">
        <v>121.2</v>
      </c>
      <c r="L20" s="8">
        <v>95.25</v>
      </c>
      <c r="M20" s="8">
        <v>111</v>
      </c>
      <c r="N20" s="8">
        <v>90.85</v>
      </c>
      <c r="O20" s="8">
        <v>115.35</v>
      </c>
      <c r="P20" s="8">
        <v>102.75</v>
      </c>
      <c r="Q20" s="8">
        <v>88.05</v>
      </c>
      <c r="R20" s="364">
        <v>87</v>
      </c>
    </row>
    <row r="21" spans="1:18" x14ac:dyDescent="0.25">
      <c r="A21" s="58">
        <v>11</v>
      </c>
      <c r="B21" s="363">
        <v>92.05</v>
      </c>
      <c r="C21" s="8">
        <v>86.05</v>
      </c>
      <c r="D21" s="8">
        <v>103.35</v>
      </c>
      <c r="E21" s="8">
        <v>116.25</v>
      </c>
      <c r="F21" s="8">
        <v>99</v>
      </c>
      <c r="G21" s="8">
        <v>108.35</v>
      </c>
      <c r="H21" s="8">
        <v>127.9</v>
      </c>
      <c r="I21" s="8">
        <v>110.25</v>
      </c>
      <c r="J21" s="8">
        <v>102.75</v>
      </c>
      <c r="K21" s="8">
        <v>127.45</v>
      </c>
      <c r="L21" s="8">
        <v>98.4</v>
      </c>
      <c r="M21" s="8">
        <v>115.15</v>
      </c>
      <c r="N21" s="8">
        <v>94.1</v>
      </c>
      <c r="O21" s="8">
        <v>121.7</v>
      </c>
      <c r="P21" s="8">
        <v>107</v>
      </c>
      <c r="Q21" s="8">
        <v>91.5</v>
      </c>
      <c r="R21" s="364">
        <v>90.35</v>
      </c>
    </row>
    <row r="22" spans="1:18" x14ac:dyDescent="0.25">
      <c r="A22" s="58">
        <v>12</v>
      </c>
      <c r="B22" s="363">
        <v>96.6</v>
      </c>
      <c r="C22" s="8">
        <v>88.75</v>
      </c>
      <c r="D22" s="8">
        <v>106.75</v>
      </c>
      <c r="E22" s="8">
        <v>121.35</v>
      </c>
      <c r="F22" s="8">
        <v>102.9</v>
      </c>
      <c r="G22" s="8">
        <v>113</v>
      </c>
      <c r="H22" s="8">
        <v>134.15</v>
      </c>
      <c r="I22" s="8">
        <v>115.15</v>
      </c>
      <c r="J22" s="8">
        <v>107.1</v>
      </c>
      <c r="K22" s="8">
        <v>133.69999999999999</v>
      </c>
      <c r="L22" s="8">
        <v>101.55</v>
      </c>
      <c r="M22" s="8">
        <v>119.3</v>
      </c>
      <c r="N22" s="8">
        <v>97.35</v>
      </c>
      <c r="O22" s="8">
        <v>128.05000000000001</v>
      </c>
      <c r="P22" s="8">
        <v>111.25</v>
      </c>
      <c r="Q22" s="8">
        <v>94.95</v>
      </c>
      <c r="R22" s="364">
        <v>93.7</v>
      </c>
    </row>
    <row r="23" spans="1:18" x14ac:dyDescent="0.25">
      <c r="A23" s="58">
        <v>13</v>
      </c>
      <c r="B23" s="363">
        <v>101.15</v>
      </c>
      <c r="C23" s="8">
        <v>91.45</v>
      </c>
      <c r="D23" s="8">
        <v>110.15</v>
      </c>
      <c r="E23" s="8">
        <v>126.45</v>
      </c>
      <c r="F23" s="8">
        <v>106.8</v>
      </c>
      <c r="G23" s="8">
        <v>117.65</v>
      </c>
      <c r="H23" s="8">
        <v>140.4</v>
      </c>
      <c r="I23" s="8">
        <v>120.05</v>
      </c>
      <c r="J23" s="8">
        <v>111.45</v>
      </c>
      <c r="K23" s="8">
        <v>139.94999999999999</v>
      </c>
      <c r="L23" s="8">
        <v>104.7</v>
      </c>
      <c r="M23" s="8">
        <v>123.45</v>
      </c>
      <c r="N23" s="8">
        <v>100.6</v>
      </c>
      <c r="O23" s="8">
        <v>134.4</v>
      </c>
      <c r="P23" s="8">
        <v>115.5</v>
      </c>
      <c r="Q23" s="8">
        <v>98.4</v>
      </c>
      <c r="R23" s="364">
        <v>97.05</v>
      </c>
    </row>
    <row r="24" spans="1:18" x14ac:dyDescent="0.25">
      <c r="A24" s="58">
        <v>14</v>
      </c>
      <c r="B24" s="363">
        <v>105.7</v>
      </c>
      <c r="C24" s="8">
        <v>94.15</v>
      </c>
      <c r="D24" s="8">
        <v>113.55</v>
      </c>
      <c r="E24" s="8">
        <v>131.55000000000001</v>
      </c>
      <c r="F24" s="8">
        <v>110.7</v>
      </c>
      <c r="G24" s="8">
        <v>122.3</v>
      </c>
      <c r="H24" s="8">
        <v>146.65</v>
      </c>
      <c r="I24" s="8">
        <v>124.95</v>
      </c>
      <c r="J24" s="8">
        <v>115.8</v>
      </c>
      <c r="K24" s="8">
        <v>146.19999999999999</v>
      </c>
      <c r="L24" s="8">
        <v>107.85</v>
      </c>
      <c r="M24" s="8">
        <v>127.6</v>
      </c>
      <c r="N24" s="8">
        <v>103.85</v>
      </c>
      <c r="O24" s="8">
        <v>140.75</v>
      </c>
      <c r="P24" s="8">
        <v>119.75</v>
      </c>
      <c r="Q24" s="8">
        <v>101.85</v>
      </c>
      <c r="R24" s="364">
        <v>100.4</v>
      </c>
    </row>
    <row r="25" spans="1:18" x14ac:dyDescent="0.25">
      <c r="A25" s="58">
        <v>15</v>
      </c>
      <c r="B25" s="363">
        <v>110.25</v>
      </c>
      <c r="C25" s="8">
        <v>96.85</v>
      </c>
      <c r="D25" s="8">
        <v>116.95</v>
      </c>
      <c r="E25" s="8">
        <v>136.65</v>
      </c>
      <c r="F25" s="8">
        <v>114.6</v>
      </c>
      <c r="G25" s="8">
        <v>126.95</v>
      </c>
      <c r="H25" s="8">
        <v>152.9</v>
      </c>
      <c r="I25" s="8">
        <v>129.85</v>
      </c>
      <c r="J25" s="8">
        <v>120.15</v>
      </c>
      <c r="K25" s="8">
        <v>152.44999999999999</v>
      </c>
      <c r="L25" s="8">
        <v>111</v>
      </c>
      <c r="M25" s="8">
        <v>131.75</v>
      </c>
      <c r="N25" s="8">
        <v>107.1</v>
      </c>
      <c r="O25" s="8">
        <v>147.1</v>
      </c>
      <c r="P25" s="8">
        <v>124</v>
      </c>
      <c r="Q25" s="8">
        <v>105.3</v>
      </c>
      <c r="R25" s="364">
        <v>103.75</v>
      </c>
    </row>
    <row r="26" spans="1:18" x14ac:dyDescent="0.25">
      <c r="A26" s="58">
        <v>16</v>
      </c>
      <c r="B26" s="363">
        <v>114.8</v>
      </c>
      <c r="C26" s="8">
        <v>99.55</v>
      </c>
      <c r="D26" s="8">
        <v>120.35</v>
      </c>
      <c r="E26" s="8">
        <v>141.75</v>
      </c>
      <c r="F26" s="8">
        <v>118.5</v>
      </c>
      <c r="G26" s="8">
        <v>131.6</v>
      </c>
      <c r="H26" s="8">
        <v>159.15</v>
      </c>
      <c r="I26" s="8">
        <v>134.75</v>
      </c>
      <c r="J26" s="8">
        <v>124.5</v>
      </c>
      <c r="K26" s="8">
        <v>158.69999999999999</v>
      </c>
      <c r="L26" s="8">
        <v>114.15</v>
      </c>
      <c r="M26" s="8">
        <v>135.9</v>
      </c>
      <c r="N26" s="8">
        <v>110.35</v>
      </c>
      <c r="O26" s="8">
        <v>153.44999999999999</v>
      </c>
      <c r="P26" s="8">
        <v>128.25</v>
      </c>
      <c r="Q26" s="8">
        <v>108.75</v>
      </c>
      <c r="R26" s="364">
        <v>107.1</v>
      </c>
    </row>
    <row r="27" spans="1:18" x14ac:dyDescent="0.25">
      <c r="A27" s="58">
        <v>17</v>
      </c>
      <c r="B27" s="363">
        <v>119.35</v>
      </c>
      <c r="C27" s="8">
        <v>102.25</v>
      </c>
      <c r="D27" s="8">
        <v>123.75</v>
      </c>
      <c r="E27" s="8">
        <v>146.85</v>
      </c>
      <c r="F27" s="8">
        <v>122.4</v>
      </c>
      <c r="G27" s="8">
        <v>136.25</v>
      </c>
      <c r="H27" s="8">
        <v>165.4</v>
      </c>
      <c r="I27" s="8">
        <v>139.65</v>
      </c>
      <c r="J27" s="8">
        <v>128.85</v>
      </c>
      <c r="K27" s="8">
        <v>164.95</v>
      </c>
      <c r="L27" s="8">
        <v>117.3</v>
      </c>
      <c r="M27" s="8">
        <v>140.05000000000001</v>
      </c>
      <c r="N27" s="8">
        <v>113.6</v>
      </c>
      <c r="O27" s="8">
        <v>159.80000000000001</v>
      </c>
      <c r="P27" s="8">
        <v>132.5</v>
      </c>
      <c r="Q27" s="8">
        <v>112.2</v>
      </c>
      <c r="R27" s="364">
        <v>110.45</v>
      </c>
    </row>
    <row r="28" spans="1:18" x14ac:dyDescent="0.25">
      <c r="A28" s="58">
        <v>18</v>
      </c>
      <c r="B28" s="363">
        <v>123.9</v>
      </c>
      <c r="C28" s="8">
        <v>104.95</v>
      </c>
      <c r="D28" s="8">
        <v>127.15</v>
      </c>
      <c r="E28" s="8">
        <v>151.94999999999999</v>
      </c>
      <c r="F28" s="8">
        <v>126.3</v>
      </c>
      <c r="G28" s="8">
        <v>140.9</v>
      </c>
      <c r="H28" s="8">
        <v>171.65</v>
      </c>
      <c r="I28" s="8">
        <v>144.55000000000001</v>
      </c>
      <c r="J28" s="8">
        <v>133.19999999999999</v>
      </c>
      <c r="K28" s="8">
        <v>171.2</v>
      </c>
      <c r="L28" s="8">
        <v>120.45</v>
      </c>
      <c r="M28" s="8">
        <v>144.19999999999999</v>
      </c>
      <c r="N28" s="8">
        <v>116.85</v>
      </c>
      <c r="O28" s="8">
        <v>166.15</v>
      </c>
      <c r="P28" s="8">
        <v>136.75</v>
      </c>
      <c r="Q28" s="8">
        <v>115.65</v>
      </c>
      <c r="R28" s="364">
        <v>113.8</v>
      </c>
    </row>
    <row r="29" spans="1:18" x14ac:dyDescent="0.25">
      <c r="A29" s="58">
        <v>19</v>
      </c>
      <c r="B29" s="363">
        <v>128.44999999999999</v>
      </c>
      <c r="C29" s="8">
        <v>107.65</v>
      </c>
      <c r="D29" s="8">
        <v>130.55000000000001</v>
      </c>
      <c r="E29" s="8">
        <v>157.05000000000001</v>
      </c>
      <c r="F29" s="8">
        <v>130.19999999999999</v>
      </c>
      <c r="G29" s="8">
        <v>145.55000000000001</v>
      </c>
      <c r="H29" s="8">
        <v>177.9</v>
      </c>
      <c r="I29" s="8">
        <v>149.44999999999999</v>
      </c>
      <c r="J29" s="8">
        <v>137.55000000000001</v>
      </c>
      <c r="K29" s="8">
        <v>177.45</v>
      </c>
      <c r="L29" s="8">
        <v>123.6</v>
      </c>
      <c r="M29" s="8">
        <v>148.35</v>
      </c>
      <c r="N29" s="8">
        <v>120.1</v>
      </c>
      <c r="O29" s="8">
        <v>172.5</v>
      </c>
      <c r="P29" s="8">
        <v>141</v>
      </c>
      <c r="Q29" s="8">
        <v>119.1</v>
      </c>
      <c r="R29" s="364">
        <v>117.15</v>
      </c>
    </row>
    <row r="30" spans="1:18" x14ac:dyDescent="0.25">
      <c r="A30" s="58">
        <v>20</v>
      </c>
      <c r="B30" s="363">
        <v>133</v>
      </c>
      <c r="C30" s="8">
        <v>110.35</v>
      </c>
      <c r="D30" s="8">
        <v>133.94999999999999</v>
      </c>
      <c r="E30" s="8">
        <v>162.15</v>
      </c>
      <c r="F30" s="8">
        <v>134.1</v>
      </c>
      <c r="G30" s="8">
        <v>150.19999999999999</v>
      </c>
      <c r="H30" s="8">
        <v>184.15</v>
      </c>
      <c r="I30" s="8">
        <v>154.35</v>
      </c>
      <c r="J30" s="8">
        <v>141.9</v>
      </c>
      <c r="K30" s="8">
        <v>183.7</v>
      </c>
      <c r="L30" s="8">
        <v>126.75</v>
      </c>
      <c r="M30" s="8">
        <v>152.5</v>
      </c>
      <c r="N30" s="8">
        <v>123.35</v>
      </c>
      <c r="O30" s="8">
        <v>178.85</v>
      </c>
      <c r="P30" s="8">
        <v>145.25</v>
      </c>
      <c r="Q30" s="8">
        <v>122.55</v>
      </c>
      <c r="R30" s="364">
        <v>120.5</v>
      </c>
    </row>
    <row r="31" spans="1:18" x14ac:dyDescent="0.25">
      <c r="A31" s="58">
        <v>21</v>
      </c>
      <c r="B31" s="363">
        <v>137.55000000000001</v>
      </c>
      <c r="C31" s="8">
        <v>113.05</v>
      </c>
      <c r="D31" s="8">
        <v>137.35</v>
      </c>
      <c r="E31" s="8">
        <v>167.25</v>
      </c>
      <c r="F31" s="8">
        <v>138</v>
      </c>
      <c r="G31" s="8">
        <v>154.85</v>
      </c>
      <c r="H31" s="8">
        <v>190.4</v>
      </c>
      <c r="I31" s="8">
        <v>159.25</v>
      </c>
      <c r="J31" s="8">
        <v>146.25</v>
      </c>
      <c r="K31" s="8">
        <v>189.95</v>
      </c>
      <c r="L31" s="8">
        <v>129.9</v>
      </c>
      <c r="M31" s="8">
        <v>156.65</v>
      </c>
      <c r="N31" s="8">
        <v>126.6</v>
      </c>
      <c r="O31" s="8">
        <v>184.5</v>
      </c>
      <c r="P31" s="8">
        <v>149.5</v>
      </c>
      <c r="Q31" s="8">
        <v>126</v>
      </c>
      <c r="R31" s="364">
        <v>123.85</v>
      </c>
    </row>
    <row r="32" spans="1:18" x14ac:dyDescent="0.25">
      <c r="A32" s="58">
        <v>22</v>
      </c>
      <c r="B32" s="363">
        <v>142.1</v>
      </c>
      <c r="C32" s="8">
        <v>115.75</v>
      </c>
      <c r="D32" s="8">
        <v>140.75</v>
      </c>
      <c r="E32" s="8">
        <v>172.35</v>
      </c>
      <c r="F32" s="8">
        <v>141.9</v>
      </c>
      <c r="G32" s="8">
        <v>159.5</v>
      </c>
      <c r="H32" s="8">
        <v>196.65</v>
      </c>
      <c r="I32" s="8">
        <v>164.15</v>
      </c>
      <c r="J32" s="8">
        <v>150.6</v>
      </c>
      <c r="K32" s="8">
        <v>196.2</v>
      </c>
      <c r="L32" s="8">
        <v>133.05000000000001</v>
      </c>
      <c r="M32" s="8">
        <v>160.80000000000001</v>
      </c>
      <c r="N32" s="8">
        <v>129.85</v>
      </c>
      <c r="O32" s="8">
        <v>190.15</v>
      </c>
      <c r="P32" s="8">
        <v>153.75</v>
      </c>
      <c r="Q32" s="8">
        <v>129.44999999999999</v>
      </c>
      <c r="R32" s="364">
        <v>127.2</v>
      </c>
    </row>
    <row r="33" spans="1:18" x14ac:dyDescent="0.25">
      <c r="A33" s="58">
        <v>23</v>
      </c>
      <c r="B33" s="363">
        <v>146.65</v>
      </c>
      <c r="C33" s="8">
        <v>118.45</v>
      </c>
      <c r="D33" s="8">
        <v>144.15</v>
      </c>
      <c r="E33" s="8">
        <v>177.45</v>
      </c>
      <c r="F33" s="8">
        <v>145.80000000000001</v>
      </c>
      <c r="G33" s="8">
        <v>164.15</v>
      </c>
      <c r="H33" s="8">
        <v>202.9</v>
      </c>
      <c r="I33" s="8">
        <v>169.05</v>
      </c>
      <c r="J33" s="8">
        <v>154.94999999999999</v>
      </c>
      <c r="K33" s="8">
        <v>202.45</v>
      </c>
      <c r="L33" s="8">
        <v>136.19999999999999</v>
      </c>
      <c r="M33" s="8">
        <v>164.95</v>
      </c>
      <c r="N33" s="8">
        <v>133.1</v>
      </c>
      <c r="O33" s="8">
        <v>195.8</v>
      </c>
      <c r="P33" s="8">
        <v>158</v>
      </c>
      <c r="Q33" s="8">
        <v>132.9</v>
      </c>
      <c r="R33" s="364">
        <v>130.55000000000001</v>
      </c>
    </row>
    <row r="34" spans="1:18" x14ac:dyDescent="0.25">
      <c r="A34" s="58">
        <v>24</v>
      </c>
      <c r="B34" s="363">
        <v>151.19999999999999</v>
      </c>
      <c r="C34" s="8">
        <v>121.15</v>
      </c>
      <c r="D34" s="8">
        <v>147.55000000000001</v>
      </c>
      <c r="E34" s="8">
        <v>182.55</v>
      </c>
      <c r="F34" s="8">
        <v>149.69999999999999</v>
      </c>
      <c r="G34" s="8">
        <v>168.8</v>
      </c>
      <c r="H34" s="8">
        <v>209.15</v>
      </c>
      <c r="I34" s="8">
        <v>173.95</v>
      </c>
      <c r="J34" s="8">
        <v>159.30000000000001</v>
      </c>
      <c r="K34" s="8">
        <v>208.7</v>
      </c>
      <c r="L34" s="8">
        <v>139.35</v>
      </c>
      <c r="M34" s="8">
        <v>169.1</v>
      </c>
      <c r="N34" s="8">
        <v>136.35</v>
      </c>
      <c r="O34" s="8">
        <v>201.45</v>
      </c>
      <c r="P34" s="8">
        <v>162.25</v>
      </c>
      <c r="Q34" s="8">
        <v>136.35</v>
      </c>
      <c r="R34" s="364">
        <v>133.9</v>
      </c>
    </row>
    <row r="35" spans="1:18" x14ac:dyDescent="0.25">
      <c r="A35" s="58">
        <v>25</v>
      </c>
      <c r="B35" s="363">
        <v>155.75</v>
      </c>
      <c r="C35" s="8">
        <v>123.85</v>
      </c>
      <c r="D35" s="8">
        <v>150.94999999999999</v>
      </c>
      <c r="E35" s="8">
        <v>187.65</v>
      </c>
      <c r="F35" s="8">
        <v>153.6</v>
      </c>
      <c r="G35" s="8">
        <v>173.45</v>
      </c>
      <c r="H35" s="8">
        <v>215.4</v>
      </c>
      <c r="I35" s="8">
        <v>178.85</v>
      </c>
      <c r="J35" s="8">
        <v>163.65</v>
      </c>
      <c r="K35" s="8">
        <v>214.95</v>
      </c>
      <c r="L35" s="8">
        <v>142.5</v>
      </c>
      <c r="M35" s="8">
        <v>173.25</v>
      </c>
      <c r="N35" s="8">
        <v>139.6</v>
      </c>
      <c r="O35" s="8">
        <v>207.1</v>
      </c>
      <c r="P35" s="8">
        <v>166.5</v>
      </c>
      <c r="Q35" s="8">
        <v>139.80000000000001</v>
      </c>
      <c r="R35" s="364">
        <v>137.25</v>
      </c>
    </row>
    <row r="36" spans="1:18" x14ac:dyDescent="0.25">
      <c r="A36" s="58">
        <v>26</v>
      </c>
      <c r="B36" s="363">
        <v>160.30000000000001</v>
      </c>
      <c r="C36" s="8">
        <v>126.55</v>
      </c>
      <c r="D36" s="8">
        <v>154.35</v>
      </c>
      <c r="E36" s="8">
        <v>192.75</v>
      </c>
      <c r="F36" s="8">
        <v>157.5</v>
      </c>
      <c r="G36" s="8">
        <v>178.1</v>
      </c>
      <c r="H36" s="8">
        <v>221.65</v>
      </c>
      <c r="I36" s="8">
        <v>183.75</v>
      </c>
      <c r="J36" s="8">
        <v>168</v>
      </c>
      <c r="K36" s="8">
        <v>221.2</v>
      </c>
      <c r="L36" s="8">
        <v>145.65</v>
      </c>
      <c r="M36" s="8">
        <v>177.4</v>
      </c>
      <c r="N36" s="8">
        <v>142.85</v>
      </c>
      <c r="O36" s="8">
        <v>212.75</v>
      </c>
      <c r="P36" s="8">
        <v>170.75</v>
      </c>
      <c r="Q36" s="8">
        <v>143.25</v>
      </c>
      <c r="R36" s="364">
        <v>140.6</v>
      </c>
    </row>
    <row r="37" spans="1:18" x14ac:dyDescent="0.25">
      <c r="A37" s="58">
        <v>27</v>
      </c>
      <c r="B37" s="363">
        <v>164.85</v>
      </c>
      <c r="C37" s="8">
        <v>129.25</v>
      </c>
      <c r="D37" s="8">
        <v>157.75</v>
      </c>
      <c r="E37" s="8">
        <v>197.85</v>
      </c>
      <c r="F37" s="8">
        <v>161.4</v>
      </c>
      <c r="G37" s="8">
        <v>182.75</v>
      </c>
      <c r="H37" s="8">
        <v>227.9</v>
      </c>
      <c r="I37" s="8">
        <v>188.65</v>
      </c>
      <c r="J37" s="8">
        <v>172.35</v>
      </c>
      <c r="K37" s="8">
        <v>227.45</v>
      </c>
      <c r="L37" s="8">
        <v>148.80000000000001</v>
      </c>
      <c r="M37" s="8">
        <v>181.55</v>
      </c>
      <c r="N37" s="8">
        <v>146.1</v>
      </c>
      <c r="O37" s="8">
        <v>218.4</v>
      </c>
      <c r="P37" s="8">
        <v>175</v>
      </c>
      <c r="Q37" s="8">
        <v>146.69999999999999</v>
      </c>
      <c r="R37" s="364">
        <v>143.94999999999999</v>
      </c>
    </row>
    <row r="38" spans="1:18" x14ac:dyDescent="0.25">
      <c r="A38" s="58">
        <v>28</v>
      </c>
      <c r="B38" s="363">
        <v>169.4</v>
      </c>
      <c r="C38" s="8">
        <v>131.94999999999999</v>
      </c>
      <c r="D38" s="8">
        <v>161.15</v>
      </c>
      <c r="E38" s="8">
        <v>202.95</v>
      </c>
      <c r="F38" s="8">
        <v>165.3</v>
      </c>
      <c r="G38" s="8">
        <v>187.4</v>
      </c>
      <c r="H38" s="8">
        <v>234.15</v>
      </c>
      <c r="I38" s="8">
        <v>193.55</v>
      </c>
      <c r="J38" s="8">
        <v>176.7</v>
      </c>
      <c r="K38" s="8">
        <v>233.7</v>
      </c>
      <c r="L38" s="8">
        <v>151.94999999999999</v>
      </c>
      <c r="M38" s="8">
        <v>185.7</v>
      </c>
      <c r="N38" s="8">
        <v>149.35</v>
      </c>
      <c r="O38" s="8">
        <v>224.05</v>
      </c>
      <c r="P38" s="8">
        <v>179.25</v>
      </c>
      <c r="Q38" s="8">
        <v>150.15</v>
      </c>
      <c r="R38" s="364">
        <v>147.30000000000001</v>
      </c>
    </row>
    <row r="39" spans="1:18" x14ac:dyDescent="0.25">
      <c r="A39" s="58">
        <v>29</v>
      </c>
      <c r="B39" s="363">
        <v>173.95</v>
      </c>
      <c r="C39" s="8">
        <v>134.65</v>
      </c>
      <c r="D39" s="8">
        <v>164.55</v>
      </c>
      <c r="E39" s="8">
        <v>208.05</v>
      </c>
      <c r="F39" s="8">
        <v>169.2</v>
      </c>
      <c r="G39" s="8">
        <v>192.05</v>
      </c>
      <c r="H39" s="8">
        <v>240.4</v>
      </c>
      <c r="I39" s="8">
        <v>198.45</v>
      </c>
      <c r="J39" s="8">
        <v>181.05</v>
      </c>
      <c r="K39" s="8">
        <v>239.95</v>
      </c>
      <c r="L39" s="8">
        <v>155.1</v>
      </c>
      <c r="M39" s="8">
        <v>189.85</v>
      </c>
      <c r="N39" s="8">
        <v>152.6</v>
      </c>
      <c r="O39" s="8">
        <v>229.7</v>
      </c>
      <c r="P39" s="8">
        <v>183.5</v>
      </c>
      <c r="Q39" s="8">
        <v>153.6</v>
      </c>
      <c r="R39" s="364">
        <v>150.65</v>
      </c>
    </row>
    <row r="40" spans="1:18" x14ac:dyDescent="0.25">
      <c r="A40" s="58">
        <v>30</v>
      </c>
      <c r="B40" s="363">
        <v>178.5</v>
      </c>
      <c r="C40" s="8">
        <v>137.35</v>
      </c>
      <c r="D40" s="8">
        <v>167.95</v>
      </c>
      <c r="E40" s="8">
        <v>213.15</v>
      </c>
      <c r="F40" s="8">
        <v>173.1</v>
      </c>
      <c r="G40" s="8">
        <v>196.7</v>
      </c>
      <c r="H40" s="8">
        <v>246.65</v>
      </c>
      <c r="I40" s="8">
        <v>203.35</v>
      </c>
      <c r="J40" s="8">
        <v>185.4</v>
      </c>
      <c r="K40" s="8">
        <v>246.2</v>
      </c>
      <c r="L40" s="8">
        <v>158.25</v>
      </c>
      <c r="M40" s="8">
        <v>194</v>
      </c>
      <c r="N40" s="8">
        <v>155.85</v>
      </c>
      <c r="O40" s="8">
        <v>235.35</v>
      </c>
      <c r="P40" s="8">
        <v>187.75</v>
      </c>
      <c r="Q40" s="8">
        <v>157.05000000000001</v>
      </c>
      <c r="R40" s="364">
        <v>154</v>
      </c>
    </row>
    <row r="41" spans="1:18" x14ac:dyDescent="0.25">
      <c r="A41" s="58">
        <v>31</v>
      </c>
      <c r="B41" s="363">
        <v>182.35</v>
      </c>
      <c r="C41" s="8">
        <v>140.05000000000001</v>
      </c>
      <c r="D41" s="8">
        <v>171.35</v>
      </c>
      <c r="E41" s="8">
        <v>218.25</v>
      </c>
      <c r="F41" s="8">
        <v>177</v>
      </c>
      <c r="G41" s="8">
        <v>201.35</v>
      </c>
      <c r="H41" s="8">
        <v>252.9</v>
      </c>
      <c r="I41" s="8">
        <v>208.25</v>
      </c>
      <c r="J41" s="8">
        <v>189.75</v>
      </c>
      <c r="K41" s="8">
        <v>252.45</v>
      </c>
      <c r="L41" s="8">
        <v>161.4</v>
      </c>
      <c r="M41" s="8">
        <v>198.15</v>
      </c>
      <c r="N41" s="8">
        <v>159.1</v>
      </c>
      <c r="O41" s="8">
        <v>241</v>
      </c>
      <c r="P41" s="8">
        <v>192</v>
      </c>
      <c r="Q41" s="8">
        <v>160.5</v>
      </c>
      <c r="R41" s="364">
        <v>157.35</v>
      </c>
    </row>
    <row r="42" spans="1:18" x14ac:dyDescent="0.25">
      <c r="A42" s="58">
        <v>32</v>
      </c>
      <c r="B42" s="363">
        <v>186.2</v>
      </c>
      <c r="C42" s="8">
        <v>142.75</v>
      </c>
      <c r="D42" s="8">
        <v>174.75</v>
      </c>
      <c r="E42" s="8">
        <v>223.35</v>
      </c>
      <c r="F42" s="8">
        <v>180.9</v>
      </c>
      <c r="G42" s="8">
        <v>206</v>
      </c>
      <c r="H42" s="8">
        <v>259.14999999999998</v>
      </c>
      <c r="I42" s="8">
        <v>213.15</v>
      </c>
      <c r="J42" s="8">
        <v>194.1</v>
      </c>
      <c r="K42" s="8">
        <v>258.7</v>
      </c>
      <c r="L42" s="8">
        <v>164.55</v>
      </c>
      <c r="M42" s="8">
        <v>202.3</v>
      </c>
      <c r="N42" s="8">
        <v>162.35</v>
      </c>
      <c r="O42" s="8">
        <v>246.65</v>
      </c>
      <c r="P42" s="8">
        <v>196.25</v>
      </c>
      <c r="Q42" s="8">
        <v>163.95</v>
      </c>
      <c r="R42" s="364">
        <v>160.69999999999999</v>
      </c>
    </row>
    <row r="43" spans="1:18" x14ac:dyDescent="0.25">
      <c r="A43" s="58">
        <v>33</v>
      </c>
      <c r="B43" s="363">
        <v>190.05</v>
      </c>
      <c r="C43" s="8">
        <v>145.44999999999999</v>
      </c>
      <c r="D43" s="8">
        <v>178.15</v>
      </c>
      <c r="E43" s="8">
        <v>228.45</v>
      </c>
      <c r="F43" s="8">
        <v>184.8</v>
      </c>
      <c r="G43" s="8">
        <v>210.65</v>
      </c>
      <c r="H43" s="8">
        <v>265.39999999999998</v>
      </c>
      <c r="I43" s="8">
        <v>218.05</v>
      </c>
      <c r="J43" s="8">
        <v>198.45</v>
      </c>
      <c r="K43" s="8">
        <v>264.95</v>
      </c>
      <c r="L43" s="8">
        <v>167.7</v>
      </c>
      <c r="M43" s="8">
        <v>206.45</v>
      </c>
      <c r="N43" s="8">
        <v>165.6</v>
      </c>
      <c r="O43" s="8">
        <v>252.3</v>
      </c>
      <c r="P43" s="8">
        <v>200.5</v>
      </c>
      <c r="Q43" s="8">
        <v>167.4</v>
      </c>
      <c r="R43" s="364">
        <v>164.05</v>
      </c>
    </row>
    <row r="44" spans="1:18" x14ac:dyDescent="0.25">
      <c r="A44" s="58">
        <v>34</v>
      </c>
      <c r="B44" s="363">
        <v>193.9</v>
      </c>
      <c r="C44" s="8">
        <v>148.15</v>
      </c>
      <c r="D44" s="8">
        <v>181.55</v>
      </c>
      <c r="E44" s="8">
        <v>233.55</v>
      </c>
      <c r="F44" s="8">
        <v>188.7</v>
      </c>
      <c r="G44" s="8">
        <v>215.3</v>
      </c>
      <c r="H44" s="8">
        <v>271.64999999999998</v>
      </c>
      <c r="I44" s="8">
        <v>222.95</v>
      </c>
      <c r="J44" s="8">
        <v>202.8</v>
      </c>
      <c r="K44" s="8">
        <v>271.2</v>
      </c>
      <c r="L44" s="8">
        <v>170.85</v>
      </c>
      <c r="M44" s="8">
        <v>210.6</v>
      </c>
      <c r="N44" s="8">
        <v>168.85</v>
      </c>
      <c r="O44" s="8">
        <v>257.95</v>
      </c>
      <c r="P44" s="8">
        <v>204.75</v>
      </c>
      <c r="Q44" s="8">
        <v>170.85</v>
      </c>
      <c r="R44" s="364">
        <v>167.4</v>
      </c>
    </row>
    <row r="45" spans="1:18" x14ac:dyDescent="0.25">
      <c r="A45" s="58">
        <v>35</v>
      </c>
      <c r="B45" s="363">
        <v>197.75</v>
      </c>
      <c r="C45" s="8">
        <v>150.85</v>
      </c>
      <c r="D45" s="8">
        <v>184.95</v>
      </c>
      <c r="E45" s="8">
        <v>238.65</v>
      </c>
      <c r="F45" s="8">
        <v>192.6</v>
      </c>
      <c r="G45" s="8">
        <v>219.95</v>
      </c>
      <c r="H45" s="8">
        <v>277.89999999999998</v>
      </c>
      <c r="I45" s="8">
        <v>227.85</v>
      </c>
      <c r="J45" s="8">
        <v>207.15</v>
      </c>
      <c r="K45" s="8">
        <v>277.45</v>
      </c>
      <c r="L45" s="8">
        <v>174</v>
      </c>
      <c r="M45" s="8">
        <v>214.75</v>
      </c>
      <c r="N45" s="8">
        <v>172.1</v>
      </c>
      <c r="O45" s="8">
        <v>263.60000000000002</v>
      </c>
      <c r="P45" s="8">
        <v>209</v>
      </c>
      <c r="Q45" s="8">
        <v>174.3</v>
      </c>
      <c r="R45" s="364">
        <v>170.75</v>
      </c>
    </row>
    <row r="46" spans="1:18" x14ac:dyDescent="0.25">
      <c r="A46" s="58">
        <v>36</v>
      </c>
      <c r="B46" s="363">
        <v>201.6</v>
      </c>
      <c r="C46" s="8">
        <v>153.55000000000001</v>
      </c>
      <c r="D46" s="8">
        <v>188.35</v>
      </c>
      <c r="E46" s="8">
        <v>243.75</v>
      </c>
      <c r="F46" s="8">
        <v>196.5</v>
      </c>
      <c r="G46" s="8">
        <v>224.6</v>
      </c>
      <c r="H46" s="8">
        <v>284.14999999999998</v>
      </c>
      <c r="I46" s="8">
        <v>232.75</v>
      </c>
      <c r="J46" s="8">
        <v>211.5</v>
      </c>
      <c r="K46" s="8">
        <v>283.7</v>
      </c>
      <c r="L46" s="8">
        <v>177.15</v>
      </c>
      <c r="M46" s="8">
        <v>218.9</v>
      </c>
      <c r="N46" s="8">
        <v>175.35</v>
      </c>
      <c r="O46" s="8">
        <v>269.25</v>
      </c>
      <c r="P46" s="8">
        <v>213.25</v>
      </c>
      <c r="Q46" s="8">
        <v>177.75</v>
      </c>
      <c r="R46" s="364">
        <v>174.1</v>
      </c>
    </row>
    <row r="47" spans="1:18" x14ac:dyDescent="0.25">
      <c r="A47" s="58">
        <v>37</v>
      </c>
      <c r="B47" s="363">
        <v>205.45</v>
      </c>
      <c r="C47" s="8">
        <v>156.25</v>
      </c>
      <c r="D47" s="8">
        <v>191.75</v>
      </c>
      <c r="E47" s="8">
        <v>248.85</v>
      </c>
      <c r="F47" s="8">
        <v>200.4</v>
      </c>
      <c r="G47" s="8">
        <v>229.25</v>
      </c>
      <c r="H47" s="8">
        <v>290.39999999999998</v>
      </c>
      <c r="I47" s="8">
        <v>237.65</v>
      </c>
      <c r="J47" s="8">
        <v>215.85</v>
      </c>
      <c r="K47" s="8">
        <v>289.95</v>
      </c>
      <c r="L47" s="8">
        <v>180.3</v>
      </c>
      <c r="M47" s="8">
        <v>223.05</v>
      </c>
      <c r="N47" s="8">
        <v>178.6</v>
      </c>
      <c r="O47" s="8">
        <v>274.89999999999998</v>
      </c>
      <c r="P47" s="8">
        <v>217.5</v>
      </c>
      <c r="Q47" s="8">
        <v>181.2</v>
      </c>
      <c r="R47" s="364">
        <v>177.45</v>
      </c>
    </row>
    <row r="48" spans="1:18" x14ac:dyDescent="0.25">
      <c r="A48" s="58">
        <v>38</v>
      </c>
      <c r="B48" s="363">
        <v>209.3</v>
      </c>
      <c r="C48" s="8">
        <v>158.94999999999999</v>
      </c>
      <c r="D48" s="8">
        <v>195.15</v>
      </c>
      <c r="E48" s="8">
        <v>253.95</v>
      </c>
      <c r="F48" s="8">
        <v>204.3</v>
      </c>
      <c r="G48" s="8">
        <v>233.9</v>
      </c>
      <c r="H48" s="8">
        <v>296.64999999999998</v>
      </c>
      <c r="I48" s="8">
        <v>242.55</v>
      </c>
      <c r="J48" s="8">
        <v>220.2</v>
      </c>
      <c r="K48" s="8">
        <v>296.2</v>
      </c>
      <c r="L48" s="8">
        <v>183.45</v>
      </c>
      <c r="M48" s="8">
        <v>227.2</v>
      </c>
      <c r="N48" s="8">
        <v>181.85</v>
      </c>
      <c r="O48" s="8">
        <v>280.55</v>
      </c>
      <c r="P48" s="8">
        <v>221.75</v>
      </c>
      <c r="Q48" s="8">
        <v>184.65</v>
      </c>
      <c r="R48" s="364">
        <v>180.8</v>
      </c>
    </row>
    <row r="49" spans="1:18" x14ac:dyDescent="0.25">
      <c r="A49" s="58">
        <v>39</v>
      </c>
      <c r="B49" s="363">
        <v>213.15</v>
      </c>
      <c r="C49" s="8">
        <v>161.65</v>
      </c>
      <c r="D49" s="8">
        <v>198.55</v>
      </c>
      <c r="E49" s="8">
        <v>259.05</v>
      </c>
      <c r="F49" s="8">
        <v>208.2</v>
      </c>
      <c r="G49" s="8">
        <v>238.55</v>
      </c>
      <c r="H49" s="8">
        <v>302.89999999999998</v>
      </c>
      <c r="I49" s="8">
        <v>247.45</v>
      </c>
      <c r="J49" s="8">
        <v>224.55</v>
      </c>
      <c r="K49" s="8">
        <v>302.45</v>
      </c>
      <c r="L49" s="8">
        <v>186.6</v>
      </c>
      <c r="M49" s="8">
        <v>231.35</v>
      </c>
      <c r="N49" s="8">
        <v>185.1</v>
      </c>
      <c r="O49" s="8">
        <v>286.2</v>
      </c>
      <c r="P49" s="8">
        <v>226</v>
      </c>
      <c r="Q49" s="8">
        <v>188.1</v>
      </c>
      <c r="R49" s="364">
        <v>184.15</v>
      </c>
    </row>
    <row r="50" spans="1:18" x14ac:dyDescent="0.25">
      <c r="A50" s="58">
        <v>40</v>
      </c>
      <c r="B50" s="363">
        <v>217</v>
      </c>
      <c r="C50" s="8">
        <v>164.35</v>
      </c>
      <c r="D50" s="8">
        <v>201.95</v>
      </c>
      <c r="E50" s="8">
        <v>264.14999999999998</v>
      </c>
      <c r="F50" s="8">
        <v>212.1</v>
      </c>
      <c r="G50" s="8">
        <v>243.2</v>
      </c>
      <c r="H50" s="8">
        <v>309.14999999999998</v>
      </c>
      <c r="I50" s="8">
        <v>252.35</v>
      </c>
      <c r="J50" s="8">
        <v>228.9</v>
      </c>
      <c r="K50" s="8">
        <v>308.7</v>
      </c>
      <c r="L50" s="8">
        <v>189.75</v>
      </c>
      <c r="M50" s="8">
        <v>235.5</v>
      </c>
      <c r="N50" s="8">
        <v>188.35</v>
      </c>
      <c r="O50" s="8">
        <v>291.85000000000002</v>
      </c>
      <c r="P50" s="8">
        <v>230.25</v>
      </c>
      <c r="Q50" s="8">
        <v>191.55</v>
      </c>
      <c r="R50" s="364">
        <v>187.5</v>
      </c>
    </row>
    <row r="51" spans="1:18" x14ac:dyDescent="0.25">
      <c r="A51" s="58">
        <v>41</v>
      </c>
      <c r="B51" s="363">
        <v>220.85</v>
      </c>
      <c r="C51" s="8">
        <v>167.05</v>
      </c>
      <c r="D51" s="8">
        <v>205.35</v>
      </c>
      <c r="E51" s="8">
        <v>269.25</v>
      </c>
      <c r="F51" s="8">
        <v>216</v>
      </c>
      <c r="G51" s="8">
        <v>247.85</v>
      </c>
      <c r="H51" s="8">
        <v>315.39999999999998</v>
      </c>
      <c r="I51" s="8">
        <v>257.25</v>
      </c>
      <c r="J51" s="8">
        <v>233.25</v>
      </c>
      <c r="K51" s="8">
        <v>314.95</v>
      </c>
      <c r="L51" s="8">
        <v>192.9</v>
      </c>
      <c r="M51" s="8">
        <v>239.65</v>
      </c>
      <c r="N51" s="8">
        <v>191.6</v>
      </c>
      <c r="O51" s="8">
        <v>297.5</v>
      </c>
      <c r="P51" s="8">
        <v>234.5</v>
      </c>
      <c r="Q51" s="8">
        <v>195</v>
      </c>
      <c r="R51" s="364">
        <v>190.85</v>
      </c>
    </row>
    <row r="52" spans="1:18" x14ac:dyDescent="0.25">
      <c r="A52" s="58">
        <v>42</v>
      </c>
      <c r="B52" s="363">
        <v>224.7</v>
      </c>
      <c r="C52" s="8">
        <v>169.75</v>
      </c>
      <c r="D52" s="8">
        <v>208.75</v>
      </c>
      <c r="E52" s="8">
        <v>274.35000000000002</v>
      </c>
      <c r="F52" s="8">
        <v>219.9</v>
      </c>
      <c r="G52" s="8">
        <v>252.5</v>
      </c>
      <c r="H52" s="8">
        <v>321.64999999999998</v>
      </c>
      <c r="I52" s="8">
        <v>262.14999999999998</v>
      </c>
      <c r="J52" s="8">
        <v>237.6</v>
      </c>
      <c r="K52" s="8">
        <v>321.2</v>
      </c>
      <c r="L52" s="8">
        <v>196.05</v>
      </c>
      <c r="M52" s="8">
        <v>243.8</v>
      </c>
      <c r="N52" s="8">
        <v>194.85</v>
      </c>
      <c r="O52" s="8">
        <v>303.14999999999998</v>
      </c>
      <c r="P52" s="8">
        <v>238.75</v>
      </c>
      <c r="Q52" s="8">
        <v>198.45</v>
      </c>
      <c r="R52" s="364">
        <v>194.2</v>
      </c>
    </row>
    <row r="53" spans="1:18" x14ac:dyDescent="0.25">
      <c r="A53" s="58">
        <v>43</v>
      </c>
      <c r="B53" s="363">
        <v>228.55</v>
      </c>
      <c r="C53" s="8">
        <v>172.45</v>
      </c>
      <c r="D53" s="8">
        <v>212.15</v>
      </c>
      <c r="E53" s="8">
        <v>279.45</v>
      </c>
      <c r="F53" s="8">
        <v>223.8</v>
      </c>
      <c r="G53" s="8">
        <v>257.14999999999998</v>
      </c>
      <c r="H53" s="8">
        <v>327.9</v>
      </c>
      <c r="I53" s="8">
        <v>267.05</v>
      </c>
      <c r="J53" s="8">
        <v>241.95</v>
      </c>
      <c r="K53" s="8">
        <v>327.45</v>
      </c>
      <c r="L53" s="8">
        <v>199.2</v>
      </c>
      <c r="M53" s="8">
        <v>247.95</v>
      </c>
      <c r="N53" s="8">
        <v>198.1</v>
      </c>
      <c r="O53" s="8">
        <v>308.8</v>
      </c>
      <c r="P53" s="8">
        <v>243</v>
      </c>
      <c r="Q53" s="8">
        <v>201.9</v>
      </c>
      <c r="R53" s="364">
        <v>197.55</v>
      </c>
    </row>
    <row r="54" spans="1:18" x14ac:dyDescent="0.25">
      <c r="A54" s="58">
        <v>44</v>
      </c>
      <c r="B54" s="363">
        <v>232.4</v>
      </c>
      <c r="C54" s="8">
        <v>175.15</v>
      </c>
      <c r="D54" s="8">
        <v>215.55</v>
      </c>
      <c r="E54" s="8">
        <v>284.55</v>
      </c>
      <c r="F54" s="8">
        <v>227.7</v>
      </c>
      <c r="G54" s="8">
        <v>261.8</v>
      </c>
      <c r="H54" s="8">
        <v>334.15</v>
      </c>
      <c r="I54" s="8">
        <v>271.95</v>
      </c>
      <c r="J54" s="8">
        <v>246.3</v>
      </c>
      <c r="K54" s="8">
        <v>333.7</v>
      </c>
      <c r="L54" s="8">
        <v>202.35</v>
      </c>
      <c r="M54" s="8">
        <v>252.1</v>
      </c>
      <c r="N54" s="8">
        <v>201.35</v>
      </c>
      <c r="O54" s="8">
        <v>314.45</v>
      </c>
      <c r="P54" s="8">
        <v>247.25</v>
      </c>
      <c r="Q54" s="8">
        <v>205.35</v>
      </c>
      <c r="R54" s="364">
        <v>200.9</v>
      </c>
    </row>
    <row r="55" spans="1:18" x14ac:dyDescent="0.25">
      <c r="A55" s="58">
        <v>45</v>
      </c>
      <c r="B55" s="363">
        <v>236.25</v>
      </c>
      <c r="C55" s="8">
        <v>177.85</v>
      </c>
      <c r="D55" s="8">
        <v>218.95</v>
      </c>
      <c r="E55" s="8">
        <v>289.64999999999998</v>
      </c>
      <c r="F55" s="8">
        <v>231.6</v>
      </c>
      <c r="G55" s="8">
        <v>266.45</v>
      </c>
      <c r="H55" s="8">
        <v>340.4</v>
      </c>
      <c r="I55" s="8">
        <v>276.85000000000002</v>
      </c>
      <c r="J55" s="8">
        <v>250.65</v>
      </c>
      <c r="K55" s="8">
        <v>339.95</v>
      </c>
      <c r="L55" s="8">
        <v>205.5</v>
      </c>
      <c r="M55" s="8">
        <v>256.25</v>
      </c>
      <c r="N55" s="8">
        <v>204.6</v>
      </c>
      <c r="O55" s="8">
        <v>320.10000000000002</v>
      </c>
      <c r="P55" s="8">
        <v>251.5</v>
      </c>
      <c r="Q55" s="8">
        <v>208.8</v>
      </c>
      <c r="R55" s="364">
        <v>204.25</v>
      </c>
    </row>
    <row r="56" spans="1:18" x14ac:dyDescent="0.25">
      <c r="A56" s="58">
        <v>46</v>
      </c>
      <c r="B56" s="363">
        <v>240.1</v>
      </c>
      <c r="C56" s="8">
        <v>180.55</v>
      </c>
      <c r="D56" s="8">
        <v>222.35</v>
      </c>
      <c r="E56" s="8">
        <v>294.75</v>
      </c>
      <c r="F56" s="8">
        <v>235.5</v>
      </c>
      <c r="G56" s="8">
        <v>271.10000000000002</v>
      </c>
      <c r="H56" s="8">
        <v>346.65</v>
      </c>
      <c r="I56" s="8">
        <v>281.75</v>
      </c>
      <c r="J56" s="8">
        <v>255</v>
      </c>
      <c r="K56" s="8">
        <v>346.2</v>
      </c>
      <c r="L56" s="8">
        <v>208.65</v>
      </c>
      <c r="M56" s="8">
        <v>260.39999999999998</v>
      </c>
      <c r="N56" s="8">
        <v>207.85</v>
      </c>
      <c r="O56" s="8">
        <v>325.75</v>
      </c>
      <c r="P56" s="8">
        <v>255.75</v>
      </c>
      <c r="Q56" s="8">
        <v>212.25</v>
      </c>
      <c r="R56" s="364">
        <v>207.6</v>
      </c>
    </row>
    <row r="57" spans="1:18" x14ac:dyDescent="0.25">
      <c r="A57" s="58">
        <v>47</v>
      </c>
      <c r="B57" s="363">
        <v>243.95</v>
      </c>
      <c r="C57" s="8">
        <v>183.25</v>
      </c>
      <c r="D57" s="8">
        <v>225.75</v>
      </c>
      <c r="E57" s="8">
        <v>299.85000000000002</v>
      </c>
      <c r="F57" s="8">
        <v>239.4</v>
      </c>
      <c r="G57" s="8">
        <v>275.75</v>
      </c>
      <c r="H57" s="8">
        <v>352.9</v>
      </c>
      <c r="I57" s="8">
        <v>286.64999999999998</v>
      </c>
      <c r="J57" s="8">
        <v>259.35000000000002</v>
      </c>
      <c r="K57" s="8">
        <v>352.45</v>
      </c>
      <c r="L57" s="8">
        <v>211.8</v>
      </c>
      <c r="M57" s="8">
        <v>264.55</v>
      </c>
      <c r="N57" s="8">
        <v>211.1</v>
      </c>
      <c r="O57" s="8">
        <v>331.4</v>
      </c>
      <c r="P57" s="8">
        <v>260</v>
      </c>
      <c r="Q57" s="8">
        <v>215.7</v>
      </c>
      <c r="R57" s="364">
        <v>210.95</v>
      </c>
    </row>
    <row r="58" spans="1:18" x14ac:dyDescent="0.25">
      <c r="A58" s="58">
        <v>48</v>
      </c>
      <c r="B58" s="363">
        <v>247.8</v>
      </c>
      <c r="C58" s="8">
        <v>185.95</v>
      </c>
      <c r="D58" s="8">
        <v>229.15</v>
      </c>
      <c r="E58" s="8">
        <v>304.95</v>
      </c>
      <c r="F58" s="8">
        <v>243.3</v>
      </c>
      <c r="G58" s="8">
        <v>280.39999999999998</v>
      </c>
      <c r="H58" s="8">
        <v>359.15</v>
      </c>
      <c r="I58" s="8">
        <v>291.55</v>
      </c>
      <c r="J58" s="8">
        <v>263.7</v>
      </c>
      <c r="K58" s="8">
        <v>358.7</v>
      </c>
      <c r="L58" s="8">
        <v>214.95</v>
      </c>
      <c r="M58" s="8">
        <v>268.7</v>
      </c>
      <c r="N58" s="8">
        <v>214.35</v>
      </c>
      <c r="O58" s="8">
        <v>337.05</v>
      </c>
      <c r="P58" s="8">
        <v>264.25</v>
      </c>
      <c r="Q58" s="8">
        <v>219.15</v>
      </c>
      <c r="R58" s="364">
        <v>214.3</v>
      </c>
    </row>
    <row r="59" spans="1:18" x14ac:dyDescent="0.25">
      <c r="A59" s="58">
        <v>49</v>
      </c>
      <c r="B59" s="363">
        <v>251.65</v>
      </c>
      <c r="C59" s="8">
        <v>188.65</v>
      </c>
      <c r="D59" s="8">
        <v>232.55</v>
      </c>
      <c r="E59" s="8">
        <v>310.05</v>
      </c>
      <c r="F59" s="8">
        <v>247.2</v>
      </c>
      <c r="G59" s="8">
        <v>285.05</v>
      </c>
      <c r="H59" s="8">
        <v>365.4</v>
      </c>
      <c r="I59" s="8">
        <v>296.45</v>
      </c>
      <c r="J59" s="8">
        <v>268.05</v>
      </c>
      <c r="K59" s="8">
        <v>364.95</v>
      </c>
      <c r="L59" s="8">
        <v>218.1</v>
      </c>
      <c r="M59" s="8">
        <v>272.85000000000002</v>
      </c>
      <c r="N59" s="8">
        <v>217.6</v>
      </c>
      <c r="O59" s="8">
        <v>342.7</v>
      </c>
      <c r="P59" s="8">
        <v>268.5</v>
      </c>
      <c r="Q59" s="8">
        <v>222.6</v>
      </c>
      <c r="R59" s="364">
        <v>217.65</v>
      </c>
    </row>
    <row r="60" spans="1:18" x14ac:dyDescent="0.25">
      <c r="A60" s="58">
        <v>50</v>
      </c>
      <c r="B60" s="363">
        <v>255.5</v>
      </c>
      <c r="C60" s="8">
        <v>191.35</v>
      </c>
      <c r="D60" s="8">
        <v>235.95</v>
      </c>
      <c r="E60" s="8">
        <v>315.14999999999998</v>
      </c>
      <c r="F60" s="8">
        <v>251.1</v>
      </c>
      <c r="G60" s="8">
        <v>289.7</v>
      </c>
      <c r="H60" s="8">
        <v>371.65</v>
      </c>
      <c r="I60" s="8">
        <v>301.35000000000002</v>
      </c>
      <c r="J60" s="8">
        <v>272.39999999999998</v>
      </c>
      <c r="K60" s="8">
        <v>371.2</v>
      </c>
      <c r="L60" s="8">
        <v>221.25</v>
      </c>
      <c r="M60" s="8">
        <v>277</v>
      </c>
      <c r="N60" s="8">
        <v>220.85</v>
      </c>
      <c r="O60" s="8">
        <v>348.35</v>
      </c>
      <c r="P60" s="8">
        <v>272.75</v>
      </c>
      <c r="Q60" s="8">
        <v>226.05</v>
      </c>
      <c r="R60" s="364">
        <v>221</v>
      </c>
    </row>
    <row r="61" spans="1:18" x14ac:dyDescent="0.25">
      <c r="A61" s="58">
        <v>51</v>
      </c>
      <c r="B61" s="363">
        <v>259.35000000000002</v>
      </c>
      <c r="C61" s="8">
        <v>194.05</v>
      </c>
      <c r="D61" s="8">
        <v>239.35</v>
      </c>
      <c r="E61" s="8">
        <v>320.25</v>
      </c>
      <c r="F61" s="8">
        <v>255</v>
      </c>
      <c r="G61" s="8">
        <v>294.35000000000002</v>
      </c>
      <c r="H61" s="8">
        <v>377.9</v>
      </c>
      <c r="I61" s="8">
        <v>306.25</v>
      </c>
      <c r="J61" s="8">
        <v>276.75</v>
      </c>
      <c r="K61" s="8">
        <v>377.45</v>
      </c>
      <c r="L61" s="8">
        <v>224.4</v>
      </c>
      <c r="M61" s="8">
        <v>281.14999999999998</v>
      </c>
      <c r="N61" s="8">
        <v>224.1</v>
      </c>
      <c r="O61" s="8">
        <v>354</v>
      </c>
      <c r="P61" s="8">
        <v>277</v>
      </c>
      <c r="Q61" s="8">
        <v>229.5</v>
      </c>
      <c r="R61" s="364">
        <v>224.35</v>
      </c>
    </row>
    <row r="62" spans="1:18" x14ac:dyDescent="0.25">
      <c r="A62" s="58">
        <v>52</v>
      </c>
      <c r="B62" s="363">
        <v>263.2</v>
      </c>
      <c r="C62" s="8">
        <v>196.75</v>
      </c>
      <c r="D62" s="8">
        <v>242.75</v>
      </c>
      <c r="E62" s="8">
        <v>325.35000000000002</v>
      </c>
      <c r="F62" s="8">
        <v>258.89999999999998</v>
      </c>
      <c r="G62" s="8">
        <v>299</v>
      </c>
      <c r="H62" s="8">
        <v>384.15</v>
      </c>
      <c r="I62" s="8">
        <v>311.14999999999998</v>
      </c>
      <c r="J62" s="8">
        <v>281.10000000000002</v>
      </c>
      <c r="K62" s="8">
        <v>383.7</v>
      </c>
      <c r="L62" s="8">
        <v>227.55</v>
      </c>
      <c r="M62" s="8">
        <v>285.3</v>
      </c>
      <c r="N62" s="8">
        <v>227.35</v>
      </c>
      <c r="O62" s="8">
        <v>359.65</v>
      </c>
      <c r="P62" s="8">
        <v>281.25</v>
      </c>
      <c r="Q62" s="8">
        <v>232.95</v>
      </c>
      <c r="R62" s="364">
        <v>227.7</v>
      </c>
    </row>
    <row r="63" spans="1:18" x14ac:dyDescent="0.25">
      <c r="A63" s="58">
        <v>53</v>
      </c>
      <c r="B63" s="363">
        <v>267.05</v>
      </c>
      <c r="C63" s="8">
        <v>199.45</v>
      </c>
      <c r="D63" s="8">
        <v>246.15</v>
      </c>
      <c r="E63" s="8">
        <v>330.45</v>
      </c>
      <c r="F63" s="8">
        <v>262.8</v>
      </c>
      <c r="G63" s="8">
        <v>303.64999999999998</v>
      </c>
      <c r="H63" s="8">
        <v>390.4</v>
      </c>
      <c r="I63" s="8">
        <v>316.05</v>
      </c>
      <c r="J63" s="8">
        <v>285.45</v>
      </c>
      <c r="K63" s="8">
        <v>389.95</v>
      </c>
      <c r="L63" s="8">
        <v>230.7</v>
      </c>
      <c r="M63" s="8">
        <v>289.45</v>
      </c>
      <c r="N63" s="8">
        <v>230.6</v>
      </c>
      <c r="O63" s="8">
        <v>365.3</v>
      </c>
      <c r="P63" s="8">
        <v>285.5</v>
      </c>
      <c r="Q63" s="8">
        <v>236.4</v>
      </c>
      <c r="R63" s="364">
        <v>231.05</v>
      </c>
    </row>
    <row r="64" spans="1:18" x14ac:dyDescent="0.25">
      <c r="A64" s="58">
        <v>54</v>
      </c>
      <c r="B64" s="363">
        <v>270.89999999999998</v>
      </c>
      <c r="C64" s="8">
        <v>202.15</v>
      </c>
      <c r="D64" s="8">
        <v>249.55</v>
      </c>
      <c r="E64" s="8">
        <v>335.55</v>
      </c>
      <c r="F64" s="8">
        <v>266.7</v>
      </c>
      <c r="G64" s="8">
        <v>308.3</v>
      </c>
      <c r="H64" s="8">
        <v>396.65</v>
      </c>
      <c r="I64" s="8">
        <v>320.95</v>
      </c>
      <c r="J64" s="8">
        <v>289.8</v>
      </c>
      <c r="K64" s="8">
        <v>396.2</v>
      </c>
      <c r="L64" s="8">
        <v>233.85</v>
      </c>
      <c r="M64" s="8">
        <v>293.60000000000002</v>
      </c>
      <c r="N64" s="8">
        <v>233.85</v>
      </c>
      <c r="O64" s="8">
        <v>370.95</v>
      </c>
      <c r="P64" s="8">
        <v>289.75</v>
      </c>
      <c r="Q64" s="8">
        <v>239.85</v>
      </c>
      <c r="R64" s="364">
        <v>234.4</v>
      </c>
    </row>
    <row r="65" spans="1:18" x14ac:dyDescent="0.25">
      <c r="A65" s="58">
        <v>55</v>
      </c>
      <c r="B65" s="363">
        <v>274.75</v>
      </c>
      <c r="C65" s="8">
        <v>204.85</v>
      </c>
      <c r="D65" s="8">
        <v>252.95</v>
      </c>
      <c r="E65" s="8">
        <v>340.65</v>
      </c>
      <c r="F65" s="8">
        <v>270.60000000000002</v>
      </c>
      <c r="G65" s="8">
        <v>312.95</v>
      </c>
      <c r="H65" s="8">
        <v>402.9</v>
      </c>
      <c r="I65" s="8">
        <v>325.85000000000002</v>
      </c>
      <c r="J65" s="8">
        <v>294.14999999999998</v>
      </c>
      <c r="K65" s="8">
        <v>402.45</v>
      </c>
      <c r="L65" s="8">
        <v>237</v>
      </c>
      <c r="M65" s="8">
        <v>297.75</v>
      </c>
      <c r="N65" s="8">
        <v>237.1</v>
      </c>
      <c r="O65" s="8">
        <v>376.6</v>
      </c>
      <c r="P65" s="8">
        <v>294</v>
      </c>
      <c r="Q65" s="8">
        <v>243.3</v>
      </c>
      <c r="R65" s="364">
        <v>237.75</v>
      </c>
    </row>
    <row r="66" spans="1:18" x14ac:dyDescent="0.25">
      <c r="A66" s="58">
        <v>56</v>
      </c>
      <c r="B66" s="363">
        <v>278.60000000000002</v>
      </c>
      <c r="C66" s="8">
        <v>207.55</v>
      </c>
      <c r="D66" s="8">
        <v>256.35000000000002</v>
      </c>
      <c r="E66" s="8">
        <v>345.75</v>
      </c>
      <c r="F66" s="8">
        <v>274.5</v>
      </c>
      <c r="G66" s="8">
        <v>317.60000000000002</v>
      </c>
      <c r="H66" s="8">
        <v>409.15</v>
      </c>
      <c r="I66" s="8">
        <v>330.75</v>
      </c>
      <c r="J66" s="8">
        <v>298.5</v>
      </c>
      <c r="K66" s="8">
        <v>408.7</v>
      </c>
      <c r="L66" s="8">
        <v>240.15</v>
      </c>
      <c r="M66" s="8">
        <v>301.89999999999998</v>
      </c>
      <c r="N66" s="8">
        <v>240.35</v>
      </c>
      <c r="O66" s="8">
        <v>382.25</v>
      </c>
      <c r="P66" s="8">
        <v>298.25</v>
      </c>
      <c r="Q66" s="8">
        <v>246.75</v>
      </c>
      <c r="R66" s="364">
        <v>241.1</v>
      </c>
    </row>
    <row r="67" spans="1:18" x14ac:dyDescent="0.25">
      <c r="A67" s="58">
        <v>57</v>
      </c>
      <c r="B67" s="363">
        <v>282.45</v>
      </c>
      <c r="C67" s="8">
        <v>210.25</v>
      </c>
      <c r="D67" s="8">
        <v>259.75</v>
      </c>
      <c r="E67" s="8">
        <v>350.85</v>
      </c>
      <c r="F67" s="8">
        <v>278.39999999999998</v>
      </c>
      <c r="G67" s="8">
        <v>322.25</v>
      </c>
      <c r="H67" s="8">
        <v>415.4</v>
      </c>
      <c r="I67" s="8">
        <v>335.65</v>
      </c>
      <c r="J67" s="8">
        <v>302.85000000000002</v>
      </c>
      <c r="K67" s="8">
        <v>414.95</v>
      </c>
      <c r="L67" s="8">
        <v>243.3</v>
      </c>
      <c r="M67" s="8">
        <v>306.05</v>
      </c>
      <c r="N67" s="8">
        <v>243.6</v>
      </c>
      <c r="O67" s="8">
        <v>387.9</v>
      </c>
      <c r="P67" s="8">
        <v>302.5</v>
      </c>
      <c r="Q67" s="8">
        <v>250.2</v>
      </c>
      <c r="R67" s="364">
        <v>244.45</v>
      </c>
    </row>
    <row r="68" spans="1:18" x14ac:dyDescent="0.25">
      <c r="A68" s="58">
        <v>58</v>
      </c>
      <c r="B68" s="363">
        <v>286.3</v>
      </c>
      <c r="C68" s="8">
        <v>212.95</v>
      </c>
      <c r="D68" s="8">
        <v>263.14999999999998</v>
      </c>
      <c r="E68" s="8">
        <v>355.95</v>
      </c>
      <c r="F68" s="8">
        <v>282.3</v>
      </c>
      <c r="G68" s="8">
        <v>326.89999999999998</v>
      </c>
      <c r="H68" s="8">
        <v>421.65</v>
      </c>
      <c r="I68" s="8">
        <v>340.55</v>
      </c>
      <c r="J68" s="8">
        <v>307.2</v>
      </c>
      <c r="K68" s="8">
        <v>421.2</v>
      </c>
      <c r="L68" s="8">
        <v>246.45</v>
      </c>
      <c r="M68" s="8">
        <v>310.2</v>
      </c>
      <c r="N68" s="8">
        <v>246.85</v>
      </c>
      <c r="O68" s="8">
        <v>393.55</v>
      </c>
      <c r="P68" s="8">
        <v>306.75</v>
      </c>
      <c r="Q68" s="8">
        <v>253.65</v>
      </c>
      <c r="R68" s="364">
        <v>247.8</v>
      </c>
    </row>
    <row r="69" spans="1:18" x14ac:dyDescent="0.25">
      <c r="A69" s="58">
        <v>59</v>
      </c>
      <c r="B69" s="363">
        <v>290.14999999999998</v>
      </c>
      <c r="C69" s="8">
        <v>215.65</v>
      </c>
      <c r="D69" s="8">
        <v>266.55</v>
      </c>
      <c r="E69" s="8">
        <v>361.05</v>
      </c>
      <c r="F69" s="8">
        <v>286.2</v>
      </c>
      <c r="G69" s="8">
        <v>331.55</v>
      </c>
      <c r="H69" s="8">
        <v>427.9</v>
      </c>
      <c r="I69" s="8">
        <v>345.45</v>
      </c>
      <c r="J69" s="8">
        <v>311.55</v>
      </c>
      <c r="K69" s="8">
        <v>427.45</v>
      </c>
      <c r="L69" s="8">
        <v>249.6</v>
      </c>
      <c r="M69" s="8">
        <v>314.35000000000002</v>
      </c>
      <c r="N69" s="8">
        <v>250.1</v>
      </c>
      <c r="O69" s="8">
        <v>399.2</v>
      </c>
      <c r="P69" s="8">
        <v>311</v>
      </c>
      <c r="Q69" s="8">
        <v>257.10000000000002</v>
      </c>
      <c r="R69" s="364">
        <v>251.15</v>
      </c>
    </row>
    <row r="70" spans="1:18" x14ac:dyDescent="0.25">
      <c r="A70" s="58">
        <v>60</v>
      </c>
      <c r="B70" s="363">
        <v>294</v>
      </c>
      <c r="C70" s="8">
        <v>218.35</v>
      </c>
      <c r="D70" s="8">
        <v>269.95</v>
      </c>
      <c r="E70" s="8">
        <v>366.15</v>
      </c>
      <c r="F70" s="8">
        <v>290.10000000000002</v>
      </c>
      <c r="G70" s="8">
        <v>336.2</v>
      </c>
      <c r="H70" s="8">
        <v>434.15</v>
      </c>
      <c r="I70" s="8">
        <v>350.35</v>
      </c>
      <c r="J70" s="8">
        <v>315.89999999999998</v>
      </c>
      <c r="K70" s="8">
        <v>433.7</v>
      </c>
      <c r="L70" s="8">
        <v>252.75</v>
      </c>
      <c r="M70" s="8">
        <v>318.5</v>
      </c>
      <c r="N70" s="8">
        <v>253.35</v>
      </c>
      <c r="O70" s="8">
        <v>404.85</v>
      </c>
      <c r="P70" s="8">
        <v>315.25</v>
      </c>
      <c r="Q70" s="8">
        <v>260.55</v>
      </c>
      <c r="R70" s="364">
        <v>254.5</v>
      </c>
    </row>
    <row r="71" spans="1:18" x14ac:dyDescent="0.25">
      <c r="A71" s="58">
        <v>61</v>
      </c>
      <c r="B71" s="363">
        <v>297.85000000000002</v>
      </c>
      <c r="C71" s="8">
        <v>221.05</v>
      </c>
      <c r="D71" s="8">
        <v>273.35000000000002</v>
      </c>
      <c r="E71" s="8">
        <v>371.25</v>
      </c>
      <c r="F71" s="8">
        <v>294</v>
      </c>
      <c r="G71" s="8">
        <v>340.85</v>
      </c>
      <c r="H71" s="8">
        <v>440.4</v>
      </c>
      <c r="I71" s="8">
        <v>355.25</v>
      </c>
      <c r="J71" s="8">
        <v>320.25</v>
      </c>
      <c r="K71" s="8">
        <v>439.95</v>
      </c>
      <c r="L71" s="8">
        <v>255.9</v>
      </c>
      <c r="M71" s="8">
        <v>322.64999999999998</v>
      </c>
      <c r="N71" s="8">
        <v>256.60000000000002</v>
      </c>
      <c r="O71" s="8">
        <v>410.5</v>
      </c>
      <c r="P71" s="8">
        <v>319.5</v>
      </c>
      <c r="Q71" s="8">
        <v>264</v>
      </c>
      <c r="R71" s="364">
        <v>257.85000000000002</v>
      </c>
    </row>
    <row r="72" spans="1:18" x14ac:dyDescent="0.25">
      <c r="A72" s="58">
        <v>62</v>
      </c>
      <c r="B72" s="363">
        <v>301.7</v>
      </c>
      <c r="C72" s="8">
        <v>223.75</v>
      </c>
      <c r="D72" s="8">
        <v>276.75</v>
      </c>
      <c r="E72" s="8">
        <v>376.35</v>
      </c>
      <c r="F72" s="8">
        <v>297.89999999999998</v>
      </c>
      <c r="G72" s="8">
        <v>345.5</v>
      </c>
      <c r="H72" s="8">
        <v>446.65</v>
      </c>
      <c r="I72" s="8">
        <v>360.15</v>
      </c>
      <c r="J72" s="8">
        <v>324.60000000000002</v>
      </c>
      <c r="K72" s="8">
        <v>446.2</v>
      </c>
      <c r="L72" s="8">
        <v>259.05</v>
      </c>
      <c r="M72" s="8">
        <v>326.8</v>
      </c>
      <c r="N72" s="8">
        <v>259.85000000000002</v>
      </c>
      <c r="O72" s="8">
        <v>416.15</v>
      </c>
      <c r="P72" s="8">
        <v>323.75</v>
      </c>
      <c r="Q72" s="8">
        <v>267.45</v>
      </c>
      <c r="R72" s="364">
        <v>261.2</v>
      </c>
    </row>
    <row r="73" spans="1:18" x14ac:dyDescent="0.25">
      <c r="A73" s="58">
        <v>63</v>
      </c>
      <c r="B73" s="363">
        <v>305.55</v>
      </c>
      <c r="C73" s="8">
        <v>226.45</v>
      </c>
      <c r="D73" s="8">
        <v>280.14999999999998</v>
      </c>
      <c r="E73" s="8">
        <v>381.45</v>
      </c>
      <c r="F73" s="8">
        <v>301.8</v>
      </c>
      <c r="G73" s="8">
        <v>350.15</v>
      </c>
      <c r="H73" s="8">
        <v>452.9</v>
      </c>
      <c r="I73" s="8">
        <v>365.05</v>
      </c>
      <c r="J73" s="8">
        <v>328.95</v>
      </c>
      <c r="K73" s="8">
        <v>452.45</v>
      </c>
      <c r="L73" s="8">
        <v>262.2</v>
      </c>
      <c r="M73" s="8">
        <v>330.95</v>
      </c>
      <c r="N73" s="8">
        <v>263.10000000000002</v>
      </c>
      <c r="O73" s="8">
        <v>421.8</v>
      </c>
      <c r="P73" s="8">
        <v>328</v>
      </c>
      <c r="Q73" s="8">
        <v>270.89999999999998</v>
      </c>
      <c r="R73" s="364">
        <v>264.55</v>
      </c>
    </row>
    <row r="74" spans="1:18" x14ac:dyDescent="0.25">
      <c r="A74" s="58">
        <v>64</v>
      </c>
      <c r="B74" s="363">
        <v>309.39999999999998</v>
      </c>
      <c r="C74" s="8">
        <v>229.15</v>
      </c>
      <c r="D74" s="8">
        <v>283.55</v>
      </c>
      <c r="E74" s="8">
        <v>386.55</v>
      </c>
      <c r="F74" s="8">
        <v>305.7</v>
      </c>
      <c r="G74" s="8">
        <v>354.8</v>
      </c>
      <c r="H74" s="8">
        <v>459.15</v>
      </c>
      <c r="I74" s="8">
        <v>369.95</v>
      </c>
      <c r="J74" s="8">
        <v>333.3</v>
      </c>
      <c r="K74" s="8">
        <v>458.7</v>
      </c>
      <c r="L74" s="8">
        <v>265.35000000000002</v>
      </c>
      <c r="M74" s="8">
        <v>335.1</v>
      </c>
      <c r="N74" s="8">
        <v>266.35000000000002</v>
      </c>
      <c r="O74" s="8">
        <v>427.45</v>
      </c>
      <c r="P74" s="8">
        <v>332.25</v>
      </c>
      <c r="Q74" s="8">
        <v>274.35000000000002</v>
      </c>
      <c r="R74" s="364">
        <v>267.89999999999998</v>
      </c>
    </row>
    <row r="75" spans="1:18" x14ac:dyDescent="0.25">
      <c r="A75" s="58">
        <v>65</v>
      </c>
      <c r="B75" s="363">
        <v>313.25</v>
      </c>
      <c r="C75" s="8">
        <v>231.85</v>
      </c>
      <c r="D75" s="8">
        <v>286.95</v>
      </c>
      <c r="E75" s="8">
        <v>391.65</v>
      </c>
      <c r="F75" s="8">
        <v>309.60000000000002</v>
      </c>
      <c r="G75" s="8">
        <v>359.45</v>
      </c>
      <c r="H75" s="8">
        <v>465.4</v>
      </c>
      <c r="I75" s="8">
        <v>374.85</v>
      </c>
      <c r="J75" s="8">
        <v>337.65</v>
      </c>
      <c r="K75" s="8">
        <v>464.95</v>
      </c>
      <c r="L75" s="8">
        <v>268.5</v>
      </c>
      <c r="M75" s="8">
        <v>339.25</v>
      </c>
      <c r="N75" s="8">
        <v>269.60000000000002</v>
      </c>
      <c r="O75" s="8">
        <v>433.1</v>
      </c>
      <c r="P75" s="8">
        <v>336.5</v>
      </c>
      <c r="Q75" s="8">
        <v>277.8</v>
      </c>
      <c r="R75" s="364">
        <v>271.25</v>
      </c>
    </row>
    <row r="76" spans="1:18" x14ac:dyDescent="0.25">
      <c r="A76" s="58">
        <v>66</v>
      </c>
      <c r="B76" s="363">
        <v>317.10000000000002</v>
      </c>
      <c r="C76" s="8">
        <v>234.55</v>
      </c>
      <c r="D76" s="8">
        <v>290.35000000000002</v>
      </c>
      <c r="E76" s="8">
        <v>396.75</v>
      </c>
      <c r="F76" s="8">
        <v>313.5</v>
      </c>
      <c r="G76" s="8">
        <v>364.1</v>
      </c>
      <c r="H76" s="8">
        <v>471.65</v>
      </c>
      <c r="I76" s="8">
        <v>379.75</v>
      </c>
      <c r="J76" s="8">
        <v>342</v>
      </c>
      <c r="K76" s="8">
        <v>471.2</v>
      </c>
      <c r="L76" s="8">
        <v>271.64999999999998</v>
      </c>
      <c r="M76" s="8">
        <v>343.4</v>
      </c>
      <c r="N76" s="8">
        <v>272.85000000000002</v>
      </c>
      <c r="O76" s="8">
        <v>438.75</v>
      </c>
      <c r="P76" s="8">
        <v>340.75</v>
      </c>
      <c r="Q76" s="8">
        <v>281.25</v>
      </c>
      <c r="R76" s="364">
        <v>274.60000000000002</v>
      </c>
    </row>
    <row r="77" spans="1:18" x14ac:dyDescent="0.25">
      <c r="A77" s="58">
        <v>67</v>
      </c>
      <c r="B77" s="363" t="s">
        <v>29</v>
      </c>
      <c r="C77" s="8">
        <v>237.25</v>
      </c>
      <c r="D77" s="8">
        <v>293.75</v>
      </c>
      <c r="E77" s="8">
        <v>401.85</v>
      </c>
      <c r="F77" s="8">
        <v>317.39999999999998</v>
      </c>
      <c r="G77" s="8">
        <v>368.75</v>
      </c>
      <c r="H77" s="8">
        <v>477.9</v>
      </c>
      <c r="I77" s="8">
        <v>384.65</v>
      </c>
      <c r="J77" s="8">
        <v>346.35</v>
      </c>
      <c r="K77" s="8" t="s">
        <v>29</v>
      </c>
      <c r="L77" s="8" t="s">
        <v>29</v>
      </c>
      <c r="M77" s="8" t="s">
        <v>29</v>
      </c>
      <c r="N77" s="8" t="s">
        <v>29</v>
      </c>
      <c r="O77" s="8" t="s">
        <v>29</v>
      </c>
      <c r="P77" s="8" t="s">
        <v>29</v>
      </c>
      <c r="Q77" s="8" t="s">
        <v>29</v>
      </c>
      <c r="R77" s="364" t="s">
        <v>29</v>
      </c>
    </row>
    <row r="78" spans="1:18" x14ac:dyDescent="0.25">
      <c r="A78" s="58">
        <v>68</v>
      </c>
      <c r="B78" s="363" t="s">
        <v>29</v>
      </c>
      <c r="C78" s="8">
        <v>239.95</v>
      </c>
      <c r="D78" s="8">
        <v>297.14999999999998</v>
      </c>
      <c r="E78" s="8">
        <v>406.95</v>
      </c>
      <c r="F78" s="8">
        <v>321.3</v>
      </c>
      <c r="G78" s="8">
        <v>373.4</v>
      </c>
      <c r="H78" s="8">
        <v>484.15</v>
      </c>
      <c r="I78" s="8">
        <v>389.55</v>
      </c>
      <c r="J78" s="8">
        <v>350.7</v>
      </c>
      <c r="K78" s="8" t="s">
        <v>29</v>
      </c>
      <c r="L78" s="8" t="s">
        <v>29</v>
      </c>
      <c r="M78" s="8" t="s">
        <v>29</v>
      </c>
      <c r="N78" s="8" t="s">
        <v>29</v>
      </c>
      <c r="O78" s="8" t="s">
        <v>29</v>
      </c>
      <c r="P78" s="8" t="s">
        <v>29</v>
      </c>
      <c r="Q78" s="8" t="s">
        <v>29</v>
      </c>
      <c r="R78" s="364" t="s">
        <v>29</v>
      </c>
    </row>
    <row r="79" spans="1:18" x14ac:dyDescent="0.25">
      <c r="A79" s="58">
        <v>69</v>
      </c>
      <c r="B79" s="363" t="s">
        <v>29</v>
      </c>
      <c r="C79" s="8">
        <v>242.65</v>
      </c>
      <c r="D79" s="8">
        <v>300.55</v>
      </c>
      <c r="E79" s="8">
        <v>412.05</v>
      </c>
      <c r="F79" s="8">
        <v>325.2</v>
      </c>
      <c r="G79" s="8">
        <v>378.05</v>
      </c>
      <c r="H79" s="8">
        <v>490.4</v>
      </c>
      <c r="I79" s="8">
        <v>394.45</v>
      </c>
      <c r="J79" s="8">
        <v>355.05</v>
      </c>
      <c r="K79" s="8" t="s">
        <v>29</v>
      </c>
      <c r="L79" s="8" t="s">
        <v>29</v>
      </c>
      <c r="M79" s="8" t="s">
        <v>29</v>
      </c>
      <c r="N79" s="8" t="s">
        <v>29</v>
      </c>
      <c r="O79" s="8" t="s">
        <v>29</v>
      </c>
      <c r="P79" s="8" t="s">
        <v>29</v>
      </c>
      <c r="Q79" s="8" t="s">
        <v>29</v>
      </c>
      <c r="R79" s="364" t="s">
        <v>29</v>
      </c>
    </row>
    <row r="80" spans="1:18" x14ac:dyDescent="0.25">
      <c r="A80" s="59">
        <v>70</v>
      </c>
      <c r="B80" s="365" t="s">
        <v>29</v>
      </c>
      <c r="C80" s="9">
        <v>245.35</v>
      </c>
      <c r="D80" s="9">
        <v>303.95</v>
      </c>
      <c r="E80" s="9">
        <v>417.15</v>
      </c>
      <c r="F80" s="9">
        <v>329.1</v>
      </c>
      <c r="G80" s="9">
        <v>382.7</v>
      </c>
      <c r="H80" s="9">
        <v>496.65</v>
      </c>
      <c r="I80" s="9">
        <v>399.35</v>
      </c>
      <c r="J80" s="9">
        <v>359.4</v>
      </c>
      <c r="K80" s="9" t="s">
        <v>29</v>
      </c>
      <c r="L80" s="9" t="s">
        <v>29</v>
      </c>
      <c r="M80" s="9" t="s">
        <v>29</v>
      </c>
      <c r="N80" s="9" t="s">
        <v>29</v>
      </c>
      <c r="O80" s="9" t="s">
        <v>29</v>
      </c>
      <c r="P80" s="9" t="s">
        <v>29</v>
      </c>
      <c r="Q80" s="9" t="s">
        <v>29</v>
      </c>
      <c r="R80" s="10" t="s">
        <v>29</v>
      </c>
    </row>
  </sheetData>
  <mergeCells count="2">
    <mergeCell ref="F3:H3"/>
    <mergeCell ref="B8:R8"/>
  </mergeCells>
  <phoneticPr fontId="5" type="noConversion"/>
  <printOptions gridLines="1"/>
  <pageMargins left="0.15" right="0.15" top="0.2" bottom="0.2" header="0.17" footer="0.17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R80"/>
  <sheetViews>
    <sheetView workbookViewId="0">
      <selection activeCell="J1" sqref="J1:M2"/>
    </sheetView>
  </sheetViews>
  <sheetFormatPr defaultColWidth="9.109375" defaultRowHeight="15" x14ac:dyDescent="0.25"/>
  <cols>
    <col min="1" max="1" width="11.5546875" style="19" customWidth="1"/>
    <col min="2" max="2" width="9.6640625" style="19" customWidth="1"/>
    <col min="3" max="3" width="9.109375" style="19" customWidth="1"/>
    <col min="4" max="4" width="9.77734375" style="19" customWidth="1"/>
    <col min="5" max="5" width="9.6640625" style="19" customWidth="1"/>
    <col min="6" max="6" width="10" style="19" customWidth="1"/>
    <col min="7" max="8" width="10.21875" style="19" customWidth="1"/>
    <col min="9" max="9" width="10" style="19" customWidth="1"/>
    <col min="10" max="10" width="9.6640625" style="19" customWidth="1"/>
    <col min="11" max="11" width="10" style="19" customWidth="1"/>
    <col min="12" max="12" width="9.6640625" style="19" customWidth="1"/>
    <col min="13" max="13" width="9.77734375" style="19" customWidth="1"/>
    <col min="14" max="14" width="9.5546875" style="19" customWidth="1"/>
    <col min="15" max="15" width="10.21875" style="19" customWidth="1"/>
    <col min="16" max="16" width="10.5546875" style="19" customWidth="1"/>
    <col min="17" max="17" width="10.109375" style="19" customWidth="1"/>
    <col min="18" max="18" width="10.88671875" style="19" customWidth="1"/>
    <col min="19" max="16384" width="9.109375" style="19"/>
  </cols>
  <sheetData>
    <row r="1" spans="1:18" ht="15.6" x14ac:dyDescent="0.3">
      <c r="A1" s="25" t="s">
        <v>236</v>
      </c>
      <c r="B1" s="30"/>
      <c r="C1" s="30"/>
      <c r="D1" s="30"/>
      <c r="E1" s="30"/>
      <c r="F1" s="30"/>
      <c r="G1" s="30"/>
      <c r="H1" s="30"/>
      <c r="I1" s="30"/>
      <c r="J1" s="1050" t="s">
        <v>166</v>
      </c>
      <c r="K1" s="1078"/>
      <c r="L1" s="1079"/>
      <c r="M1" s="1051" t="s">
        <v>685</v>
      </c>
      <c r="N1" s="1000"/>
      <c r="O1" s="30"/>
    </row>
    <row r="2" spans="1:18" ht="15.6" x14ac:dyDescent="0.3">
      <c r="A2" s="18"/>
      <c r="J2" s="18" t="s">
        <v>716</v>
      </c>
      <c r="M2" s="18" t="s">
        <v>717</v>
      </c>
      <c r="P2" s="18"/>
    </row>
    <row r="3" spans="1:18" ht="15.6" x14ac:dyDescent="0.3">
      <c r="A3" s="30"/>
      <c r="B3" s="30"/>
      <c r="C3" s="30"/>
      <c r="D3" s="11"/>
      <c r="E3" s="30"/>
      <c r="F3" s="1164" t="s">
        <v>90</v>
      </c>
      <c r="G3" s="1191"/>
      <c r="H3" s="1191"/>
      <c r="J3" s="18"/>
      <c r="P3" s="18"/>
    </row>
    <row r="4" spans="1:18" ht="15.6" x14ac:dyDescent="0.3">
      <c r="A4" s="30"/>
      <c r="B4" s="30"/>
      <c r="C4" s="30"/>
      <c r="D4" s="11">
        <v>1</v>
      </c>
      <c r="E4" s="149">
        <v>2</v>
      </c>
      <c r="F4" s="11">
        <v>3</v>
      </c>
      <c r="G4" s="149">
        <v>4</v>
      </c>
      <c r="H4" s="149">
        <v>5</v>
      </c>
      <c r="I4" s="147">
        <v>6</v>
      </c>
      <c r="J4" s="147">
        <v>7</v>
      </c>
      <c r="K4" s="147">
        <v>8</v>
      </c>
      <c r="P4" s="18"/>
    </row>
    <row r="5" spans="1:18" ht="15.6" x14ac:dyDescent="0.3">
      <c r="A5" s="30" t="s">
        <v>8</v>
      </c>
      <c r="B5" s="30"/>
      <c r="C5" s="30"/>
      <c r="D5" s="377">
        <v>39.450000000000003</v>
      </c>
      <c r="E5" s="366">
        <v>54.65</v>
      </c>
      <c r="F5" s="366">
        <v>58.45</v>
      </c>
      <c r="G5" s="377">
        <v>56.55</v>
      </c>
      <c r="H5" s="366">
        <v>58.45</v>
      </c>
      <c r="I5" s="366">
        <v>60.35</v>
      </c>
      <c r="J5" s="366">
        <v>57.5</v>
      </c>
      <c r="K5" s="366">
        <v>59.4</v>
      </c>
      <c r="P5" s="18"/>
    </row>
    <row r="6" spans="1:18" ht="15.6" x14ac:dyDescent="0.3">
      <c r="P6" s="18"/>
    </row>
    <row r="8" spans="1:18" ht="15.6" x14ac:dyDescent="0.3">
      <c r="B8" s="1106" t="s">
        <v>90</v>
      </c>
      <c r="C8" s="1107"/>
      <c r="D8" s="1107"/>
      <c r="E8" s="1107"/>
      <c r="F8" s="1107"/>
      <c r="G8" s="1107"/>
      <c r="H8" s="1107"/>
      <c r="I8" s="1107"/>
      <c r="J8" s="1107"/>
      <c r="K8" s="1107"/>
      <c r="L8" s="1107"/>
      <c r="M8" s="1107"/>
      <c r="N8" s="1107"/>
      <c r="O8" s="1107"/>
      <c r="P8" s="1107"/>
      <c r="Q8" s="1107"/>
      <c r="R8" s="1108"/>
    </row>
    <row r="9" spans="1:18" ht="28.5" customHeight="1" x14ac:dyDescent="0.25">
      <c r="A9" s="60" t="s">
        <v>22</v>
      </c>
      <c r="B9" s="325">
        <v>1</v>
      </c>
      <c r="C9" s="326">
        <v>2</v>
      </c>
      <c r="D9" s="326">
        <v>3</v>
      </c>
      <c r="E9" s="326">
        <v>4</v>
      </c>
      <c r="F9" s="326">
        <v>5</v>
      </c>
      <c r="G9" s="326">
        <v>6</v>
      </c>
      <c r="H9" s="326">
        <v>7</v>
      </c>
      <c r="I9" s="326">
        <v>8</v>
      </c>
      <c r="J9" s="326">
        <v>9</v>
      </c>
      <c r="K9" s="326">
        <v>10</v>
      </c>
      <c r="L9" s="326">
        <v>11</v>
      </c>
      <c r="M9" s="326">
        <v>12</v>
      </c>
      <c r="N9" s="326">
        <v>13</v>
      </c>
      <c r="O9" s="326">
        <v>14</v>
      </c>
      <c r="P9" s="326">
        <v>15</v>
      </c>
      <c r="Q9" s="326">
        <v>16</v>
      </c>
      <c r="R9" s="327">
        <v>17</v>
      </c>
    </row>
    <row r="10" spans="1:18" x14ac:dyDescent="0.25">
      <c r="A10" s="57">
        <v>0.5</v>
      </c>
      <c r="B10" s="368">
        <v>38.9</v>
      </c>
      <c r="C10" s="369">
        <v>49.4</v>
      </c>
      <c r="D10" s="369">
        <v>52.01</v>
      </c>
      <c r="E10" s="369">
        <v>60.33</v>
      </c>
      <c r="F10" s="369">
        <v>55.34</v>
      </c>
      <c r="G10" s="369">
        <v>55.34</v>
      </c>
      <c r="H10" s="369">
        <v>56</v>
      </c>
      <c r="I10" s="369">
        <v>53.2</v>
      </c>
      <c r="J10" s="369">
        <v>51.25</v>
      </c>
      <c r="K10" s="369">
        <v>59.8</v>
      </c>
      <c r="L10" s="369">
        <v>57.71</v>
      </c>
      <c r="M10" s="369">
        <v>56.53</v>
      </c>
      <c r="N10" s="369">
        <v>57.71</v>
      </c>
      <c r="O10" s="369">
        <v>57</v>
      </c>
      <c r="P10" s="369">
        <v>58.19</v>
      </c>
      <c r="Q10" s="369">
        <v>57.71</v>
      </c>
      <c r="R10" s="370">
        <v>57.71</v>
      </c>
    </row>
    <row r="11" spans="1:18" x14ac:dyDescent="0.25">
      <c r="A11" s="58">
        <v>1</v>
      </c>
      <c r="B11" s="363">
        <v>42.51</v>
      </c>
      <c r="C11" s="8">
        <v>51.44</v>
      </c>
      <c r="D11" s="8">
        <v>55.91</v>
      </c>
      <c r="E11" s="8">
        <v>61.51</v>
      </c>
      <c r="F11" s="8">
        <v>57</v>
      </c>
      <c r="G11" s="8">
        <v>58.76</v>
      </c>
      <c r="H11" s="8">
        <v>61.28</v>
      </c>
      <c r="I11" s="8">
        <v>57.9</v>
      </c>
      <c r="J11" s="8">
        <v>55.53</v>
      </c>
      <c r="K11" s="8">
        <v>62.46</v>
      </c>
      <c r="L11" s="8">
        <v>59.38</v>
      </c>
      <c r="M11" s="8">
        <v>62.94</v>
      </c>
      <c r="N11" s="8">
        <v>59.38</v>
      </c>
      <c r="O11" s="8">
        <v>58.43</v>
      </c>
      <c r="P11" s="8">
        <v>61.28</v>
      </c>
      <c r="Q11" s="8">
        <v>58.9</v>
      </c>
      <c r="R11" s="364">
        <v>59.14</v>
      </c>
    </row>
    <row r="12" spans="1:18" x14ac:dyDescent="0.25">
      <c r="A12" s="58">
        <v>2</v>
      </c>
      <c r="B12" s="363">
        <v>47.03</v>
      </c>
      <c r="C12" s="8">
        <v>55.05</v>
      </c>
      <c r="D12" s="8">
        <v>61.04</v>
      </c>
      <c r="E12" s="8">
        <v>66.36</v>
      </c>
      <c r="F12" s="8">
        <v>60.71</v>
      </c>
      <c r="G12" s="8">
        <v>63.18</v>
      </c>
      <c r="H12" s="8">
        <v>67.31</v>
      </c>
      <c r="I12" s="8">
        <v>62.75</v>
      </c>
      <c r="J12" s="8">
        <v>59.85</v>
      </c>
      <c r="K12" s="8">
        <v>68.209999999999994</v>
      </c>
      <c r="L12" s="8">
        <v>63.41</v>
      </c>
      <c r="M12" s="8">
        <v>67.930000000000007</v>
      </c>
      <c r="N12" s="8">
        <v>62.37</v>
      </c>
      <c r="O12" s="8">
        <v>64.03</v>
      </c>
      <c r="P12" s="8">
        <v>65.31</v>
      </c>
      <c r="Q12" s="8">
        <v>61.7</v>
      </c>
      <c r="R12" s="364">
        <v>61.75</v>
      </c>
    </row>
    <row r="13" spans="1:18" x14ac:dyDescent="0.25">
      <c r="A13" s="58">
        <v>3</v>
      </c>
      <c r="B13" s="363">
        <v>51.54</v>
      </c>
      <c r="C13" s="8">
        <v>58.66</v>
      </c>
      <c r="D13" s="8">
        <v>66.17</v>
      </c>
      <c r="E13" s="8">
        <v>71.2</v>
      </c>
      <c r="F13" s="8">
        <v>64.41</v>
      </c>
      <c r="G13" s="8">
        <v>67.59</v>
      </c>
      <c r="H13" s="8">
        <v>73.34</v>
      </c>
      <c r="I13" s="8">
        <v>67.59</v>
      </c>
      <c r="J13" s="8">
        <v>64.17</v>
      </c>
      <c r="K13" s="8">
        <v>73.959999999999994</v>
      </c>
      <c r="L13" s="8">
        <v>67.45</v>
      </c>
      <c r="M13" s="8">
        <v>72.91</v>
      </c>
      <c r="N13" s="8">
        <v>65.36</v>
      </c>
      <c r="O13" s="8">
        <v>69.64</v>
      </c>
      <c r="P13" s="8">
        <v>69.349999999999994</v>
      </c>
      <c r="Q13" s="8">
        <v>64.510000000000005</v>
      </c>
      <c r="R13" s="364">
        <v>64.36</v>
      </c>
    </row>
    <row r="14" spans="1:18" x14ac:dyDescent="0.25">
      <c r="A14" s="58">
        <v>4</v>
      </c>
      <c r="B14" s="363">
        <v>56.05</v>
      </c>
      <c r="C14" s="8">
        <v>62.27</v>
      </c>
      <c r="D14" s="8">
        <v>71.3</v>
      </c>
      <c r="E14" s="8">
        <v>76.05</v>
      </c>
      <c r="F14" s="8">
        <v>68.12</v>
      </c>
      <c r="G14" s="8">
        <v>72.010000000000005</v>
      </c>
      <c r="H14" s="8">
        <v>79.37</v>
      </c>
      <c r="I14" s="8">
        <v>72.44</v>
      </c>
      <c r="J14" s="8">
        <v>68.5</v>
      </c>
      <c r="K14" s="8">
        <v>79.709999999999994</v>
      </c>
      <c r="L14" s="8">
        <v>71.489999999999995</v>
      </c>
      <c r="M14" s="8">
        <v>77.900000000000006</v>
      </c>
      <c r="N14" s="8">
        <v>68.349999999999994</v>
      </c>
      <c r="O14" s="8">
        <v>75.239999999999995</v>
      </c>
      <c r="P14" s="8">
        <v>73.39</v>
      </c>
      <c r="Q14" s="8">
        <v>67.31</v>
      </c>
      <c r="R14" s="364">
        <v>66.98</v>
      </c>
    </row>
    <row r="15" spans="1:18" x14ac:dyDescent="0.25">
      <c r="A15" s="58">
        <v>5</v>
      </c>
      <c r="B15" s="363">
        <v>60.56</v>
      </c>
      <c r="C15" s="8">
        <v>65.88</v>
      </c>
      <c r="D15" s="8">
        <v>76.430000000000007</v>
      </c>
      <c r="E15" s="8">
        <v>80.89</v>
      </c>
      <c r="F15" s="8">
        <v>71.819999999999993</v>
      </c>
      <c r="G15" s="8">
        <v>76.430000000000007</v>
      </c>
      <c r="H15" s="8">
        <v>85.41</v>
      </c>
      <c r="I15" s="8">
        <v>77.28</v>
      </c>
      <c r="J15" s="8">
        <v>72.819999999999993</v>
      </c>
      <c r="K15" s="8">
        <v>85.45</v>
      </c>
      <c r="L15" s="8">
        <v>75.53</v>
      </c>
      <c r="M15" s="8">
        <v>82.89</v>
      </c>
      <c r="N15" s="8">
        <v>71.349999999999994</v>
      </c>
      <c r="O15" s="8">
        <v>80.849999999999994</v>
      </c>
      <c r="P15" s="8">
        <v>77.430000000000007</v>
      </c>
      <c r="Q15" s="8">
        <v>70.11</v>
      </c>
      <c r="R15" s="364">
        <v>69.59</v>
      </c>
    </row>
    <row r="16" spans="1:18" x14ac:dyDescent="0.25">
      <c r="A16" s="58">
        <v>6</v>
      </c>
      <c r="B16" s="363">
        <v>65.08</v>
      </c>
      <c r="C16" s="8">
        <v>68.540000000000006</v>
      </c>
      <c r="D16" s="8">
        <v>80.13</v>
      </c>
      <c r="E16" s="8">
        <v>85.83</v>
      </c>
      <c r="F16" s="8">
        <v>75.53</v>
      </c>
      <c r="G16" s="8">
        <v>80.849999999999994</v>
      </c>
      <c r="H16" s="8">
        <v>91.44</v>
      </c>
      <c r="I16" s="8">
        <v>81.84</v>
      </c>
      <c r="J16" s="8">
        <v>76.95</v>
      </c>
      <c r="K16" s="8">
        <v>91.39</v>
      </c>
      <c r="L16" s="8">
        <v>78.52</v>
      </c>
      <c r="M16" s="8">
        <v>87.4</v>
      </c>
      <c r="N16" s="8">
        <v>74.34</v>
      </c>
      <c r="O16" s="8">
        <v>86.59</v>
      </c>
      <c r="P16" s="8">
        <v>81.459999999999994</v>
      </c>
      <c r="Q16" s="8">
        <v>72.819999999999993</v>
      </c>
      <c r="R16" s="364">
        <v>72.2</v>
      </c>
    </row>
    <row r="17" spans="1:18" x14ac:dyDescent="0.25">
      <c r="A17" s="58">
        <v>7</v>
      </c>
      <c r="B17" s="363">
        <v>69.59</v>
      </c>
      <c r="C17" s="8">
        <v>71.2</v>
      </c>
      <c r="D17" s="8">
        <v>83.84</v>
      </c>
      <c r="E17" s="8">
        <v>90.77</v>
      </c>
      <c r="F17" s="8">
        <v>79.23</v>
      </c>
      <c r="G17" s="8">
        <v>85.26</v>
      </c>
      <c r="H17" s="8">
        <v>97.47</v>
      </c>
      <c r="I17" s="8">
        <v>86.4</v>
      </c>
      <c r="J17" s="8">
        <v>81.08</v>
      </c>
      <c r="K17" s="8">
        <v>97.33</v>
      </c>
      <c r="L17" s="8">
        <v>81.510000000000005</v>
      </c>
      <c r="M17" s="8">
        <v>91.91</v>
      </c>
      <c r="N17" s="8">
        <v>77.33</v>
      </c>
      <c r="O17" s="8">
        <v>92.34</v>
      </c>
      <c r="P17" s="8">
        <v>85.5</v>
      </c>
      <c r="Q17" s="8">
        <v>75.53</v>
      </c>
      <c r="R17" s="364">
        <v>74.81</v>
      </c>
    </row>
    <row r="18" spans="1:18" x14ac:dyDescent="0.25">
      <c r="A18" s="58">
        <v>8</v>
      </c>
      <c r="B18" s="363">
        <v>74.099999999999994</v>
      </c>
      <c r="C18" s="8">
        <v>73.86</v>
      </c>
      <c r="D18" s="8">
        <v>87.54</v>
      </c>
      <c r="E18" s="8">
        <v>95.71</v>
      </c>
      <c r="F18" s="8">
        <v>82.94</v>
      </c>
      <c r="G18" s="8">
        <v>89.68</v>
      </c>
      <c r="H18" s="8">
        <v>103.5</v>
      </c>
      <c r="I18" s="8">
        <v>90.96</v>
      </c>
      <c r="J18" s="8">
        <v>85.22</v>
      </c>
      <c r="K18" s="8">
        <v>103.27</v>
      </c>
      <c r="L18" s="8">
        <v>84.5</v>
      </c>
      <c r="M18" s="8">
        <v>96.43</v>
      </c>
      <c r="N18" s="8">
        <v>80.319999999999993</v>
      </c>
      <c r="O18" s="8">
        <v>98.09</v>
      </c>
      <c r="P18" s="8">
        <v>89.54</v>
      </c>
      <c r="Q18" s="8">
        <v>78.23</v>
      </c>
      <c r="R18" s="364">
        <v>77.430000000000007</v>
      </c>
    </row>
    <row r="19" spans="1:18" x14ac:dyDescent="0.25">
      <c r="A19" s="58">
        <v>9</v>
      </c>
      <c r="B19" s="363">
        <v>78.61</v>
      </c>
      <c r="C19" s="8">
        <v>76.52</v>
      </c>
      <c r="D19" s="8">
        <v>91.25</v>
      </c>
      <c r="E19" s="8">
        <v>100.65</v>
      </c>
      <c r="F19" s="8">
        <v>86.64</v>
      </c>
      <c r="G19" s="8">
        <v>94.1</v>
      </c>
      <c r="H19" s="8">
        <v>109.54</v>
      </c>
      <c r="I19" s="8">
        <v>95.52</v>
      </c>
      <c r="J19" s="8">
        <v>89.35</v>
      </c>
      <c r="K19" s="8">
        <v>109.2</v>
      </c>
      <c r="L19" s="8">
        <v>87.5</v>
      </c>
      <c r="M19" s="8">
        <v>100.94</v>
      </c>
      <c r="N19" s="8">
        <v>83.32</v>
      </c>
      <c r="O19" s="8">
        <v>103.84</v>
      </c>
      <c r="P19" s="8">
        <v>93.58</v>
      </c>
      <c r="Q19" s="8">
        <v>80.94</v>
      </c>
      <c r="R19" s="364">
        <v>80.040000000000006</v>
      </c>
    </row>
    <row r="20" spans="1:18" x14ac:dyDescent="0.25">
      <c r="A20" s="58">
        <v>10</v>
      </c>
      <c r="B20" s="363">
        <v>83.13</v>
      </c>
      <c r="C20" s="8">
        <v>79.180000000000007</v>
      </c>
      <c r="D20" s="8">
        <v>94.95</v>
      </c>
      <c r="E20" s="8">
        <v>105.59</v>
      </c>
      <c r="F20" s="8">
        <v>90.35</v>
      </c>
      <c r="G20" s="8">
        <v>98.52</v>
      </c>
      <c r="H20" s="8">
        <v>115.57</v>
      </c>
      <c r="I20" s="8">
        <v>100.08</v>
      </c>
      <c r="J20" s="8">
        <v>93.48</v>
      </c>
      <c r="K20" s="8">
        <v>115.14</v>
      </c>
      <c r="L20" s="8">
        <v>90.49</v>
      </c>
      <c r="M20" s="8">
        <v>105.45</v>
      </c>
      <c r="N20" s="8">
        <v>86.31</v>
      </c>
      <c r="O20" s="8">
        <v>109.58</v>
      </c>
      <c r="P20" s="8">
        <v>97.61</v>
      </c>
      <c r="Q20" s="8">
        <v>83.65</v>
      </c>
      <c r="R20" s="364">
        <v>82.65</v>
      </c>
    </row>
    <row r="21" spans="1:18" x14ac:dyDescent="0.25">
      <c r="A21" s="58">
        <v>11</v>
      </c>
      <c r="B21" s="363">
        <v>87.45</v>
      </c>
      <c r="C21" s="8">
        <v>81.75</v>
      </c>
      <c r="D21" s="8">
        <v>98.18</v>
      </c>
      <c r="E21" s="8">
        <v>110.44</v>
      </c>
      <c r="F21" s="8">
        <v>94.05</v>
      </c>
      <c r="G21" s="8">
        <v>102.93</v>
      </c>
      <c r="H21" s="8">
        <v>121.51</v>
      </c>
      <c r="I21" s="8">
        <v>104.74</v>
      </c>
      <c r="J21" s="8">
        <v>97.61</v>
      </c>
      <c r="K21" s="8">
        <v>121.08</v>
      </c>
      <c r="L21" s="8">
        <v>93.48</v>
      </c>
      <c r="M21" s="8">
        <v>109.39</v>
      </c>
      <c r="N21" s="8">
        <v>89.4</v>
      </c>
      <c r="O21" s="8">
        <v>115.62</v>
      </c>
      <c r="P21" s="8">
        <v>101.65</v>
      </c>
      <c r="Q21" s="8">
        <v>86.93</v>
      </c>
      <c r="R21" s="364">
        <v>85.83</v>
      </c>
    </row>
    <row r="22" spans="1:18" x14ac:dyDescent="0.25">
      <c r="A22" s="58">
        <v>12</v>
      </c>
      <c r="B22" s="363">
        <v>91.77</v>
      </c>
      <c r="C22" s="8">
        <v>84.31</v>
      </c>
      <c r="D22" s="8">
        <v>101.41</v>
      </c>
      <c r="E22" s="8">
        <v>115.28</v>
      </c>
      <c r="F22" s="8">
        <v>97.76</v>
      </c>
      <c r="G22" s="8">
        <v>107.35</v>
      </c>
      <c r="H22" s="8">
        <v>127.44</v>
      </c>
      <c r="I22" s="8">
        <v>109.39</v>
      </c>
      <c r="J22" s="8">
        <v>101.75</v>
      </c>
      <c r="K22" s="8">
        <v>127.02</v>
      </c>
      <c r="L22" s="8">
        <v>96.47</v>
      </c>
      <c r="M22" s="8">
        <v>113.34</v>
      </c>
      <c r="N22" s="8">
        <v>92.48</v>
      </c>
      <c r="O22" s="8">
        <v>121.65</v>
      </c>
      <c r="P22" s="8">
        <v>105.69</v>
      </c>
      <c r="Q22" s="8">
        <v>90.2</v>
      </c>
      <c r="R22" s="364">
        <v>89.02</v>
      </c>
    </row>
    <row r="23" spans="1:18" x14ac:dyDescent="0.25">
      <c r="A23" s="58">
        <v>13</v>
      </c>
      <c r="B23" s="363">
        <v>96.09</v>
      </c>
      <c r="C23" s="8">
        <v>86.88</v>
      </c>
      <c r="D23" s="8">
        <v>104.64</v>
      </c>
      <c r="E23" s="8">
        <v>120.13</v>
      </c>
      <c r="F23" s="8">
        <v>101.46</v>
      </c>
      <c r="G23" s="8">
        <v>111.77</v>
      </c>
      <c r="H23" s="8">
        <v>133.38</v>
      </c>
      <c r="I23" s="8">
        <v>114.05</v>
      </c>
      <c r="J23" s="8">
        <v>105.88</v>
      </c>
      <c r="K23" s="8">
        <v>132.94999999999999</v>
      </c>
      <c r="L23" s="8">
        <v>99.47</v>
      </c>
      <c r="M23" s="8">
        <v>117.28</v>
      </c>
      <c r="N23" s="8">
        <v>95.57</v>
      </c>
      <c r="O23" s="8">
        <v>127.68</v>
      </c>
      <c r="P23" s="8">
        <v>109.73</v>
      </c>
      <c r="Q23" s="8">
        <v>93.48</v>
      </c>
      <c r="R23" s="364">
        <v>92.2</v>
      </c>
    </row>
    <row r="24" spans="1:18" x14ac:dyDescent="0.25">
      <c r="A24" s="58">
        <v>14</v>
      </c>
      <c r="B24" s="363">
        <v>100.42</v>
      </c>
      <c r="C24" s="8">
        <v>89.44</v>
      </c>
      <c r="D24" s="8">
        <v>107.87</v>
      </c>
      <c r="E24" s="8">
        <v>124.97</v>
      </c>
      <c r="F24" s="8">
        <v>105.17</v>
      </c>
      <c r="G24" s="8">
        <v>116.19</v>
      </c>
      <c r="H24" s="8">
        <v>139.32</v>
      </c>
      <c r="I24" s="8">
        <v>118.7</v>
      </c>
      <c r="J24" s="8">
        <v>110.01</v>
      </c>
      <c r="K24" s="8">
        <v>138.88999999999999</v>
      </c>
      <c r="L24" s="8">
        <v>102.46</v>
      </c>
      <c r="M24" s="8">
        <v>121.22</v>
      </c>
      <c r="N24" s="8">
        <v>98.66</v>
      </c>
      <c r="O24" s="8">
        <v>133.71</v>
      </c>
      <c r="P24" s="8">
        <v>113.76</v>
      </c>
      <c r="Q24" s="8">
        <v>96.76</v>
      </c>
      <c r="R24" s="364">
        <v>95.38</v>
      </c>
    </row>
    <row r="25" spans="1:18" x14ac:dyDescent="0.25">
      <c r="A25" s="58">
        <v>15</v>
      </c>
      <c r="B25" s="363">
        <v>104.74</v>
      </c>
      <c r="C25" s="8">
        <v>92.01</v>
      </c>
      <c r="D25" s="8">
        <v>111.1</v>
      </c>
      <c r="E25" s="8">
        <v>129.82</v>
      </c>
      <c r="F25" s="8">
        <v>108.87</v>
      </c>
      <c r="G25" s="8">
        <v>120.6</v>
      </c>
      <c r="H25" s="8">
        <v>145.26</v>
      </c>
      <c r="I25" s="8">
        <v>123.36</v>
      </c>
      <c r="J25" s="8">
        <v>114.14</v>
      </c>
      <c r="K25" s="8">
        <v>144.83000000000001</v>
      </c>
      <c r="L25" s="8">
        <v>105.45</v>
      </c>
      <c r="M25" s="8">
        <v>125.16</v>
      </c>
      <c r="N25" s="8">
        <v>101.75</v>
      </c>
      <c r="O25" s="8">
        <v>139.75</v>
      </c>
      <c r="P25" s="8">
        <v>117.8</v>
      </c>
      <c r="Q25" s="8">
        <v>100.04</v>
      </c>
      <c r="R25" s="364">
        <v>98.56</v>
      </c>
    </row>
    <row r="26" spans="1:18" x14ac:dyDescent="0.25">
      <c r="A26" s="58">
        <v>16</v>
      </c>
      <c r="B26" s="363">
        <v>109.06</v>
      </c>
      <c r="C26" s="8">
        <v>94.57</v>
      </c>
      <c r="D26" s="8">
        <v>114.33</v>
      </c>
      <c r="E26" s="8">
        <v>134.66</v>
      </c>
      <c r="F26" s="8">
        <v>112.58</v>
      </c>
      <c r="G26" s="8">
        <v>125.02</v>
      </c>
      <c r="H26" s="8">
        <v>151.19</v>
      </c>
      <c r="I26" s="8">
        <v>128.01</v>
      </c>
      <c r="J26" s="8">
        <v>118.28</v>
      </c>
      <c r="K26" s="8">
        <v>150.77000000000001</v>
      </c>
      <c r="L26" s="8">
        <v>108.44</v>
      </c>
      <c r="M26" s="8">
        <v>129.11000000000001</v>
      </c>
      <c r="N26" s="8">
        <v>104.83</v>
      </c>
      <c r="O26" s="8">
        <v>145.78</v>
      </c>
      <c r="P26" s="8">
        <v>121.84</v>
      </c>
      <c r="Q26" s="8">
        <v>103.31</v>
      </c>
      <c r="R26" s="364">
        <v>101.75</v>
      </c>
    </row>
    <row r="27" spans="1:18" x14ac:dyDescent="0.25">
      <c r="A27" s="58">
        <v>17</v>
      </c>
      <c r="B27" s="363">
        <v>113.38</v>
      </c>
      <c r="C27" s="8">
        <v>97.14</v>
      </c>
      <c r="D27" s="8">
        <v>117.56</v>
      </c>
      <c r="E27" s="8">
        <v>139.51</v>
      </c>
      <c r="F27" s="8">
        <v>116.28</v>
      </c>
      <c r="G27" s="8">
        <v>129.44</v>
      </c>
      <c r="H27" s="8">
        <v>157.13</v>
      </c>
      <c r="I27" s="8">
        <v>132.66999999999999</v>
      </c>
      <c r="J27" s="8">
        <v>122.41</v>
      </c>
      <c r="K27" s="8">
        <v>156.69999999999999</v>
      </c>
      <c r="L27" s="8">
        <v>111.44</v>
      </c>
      <c r="M27" s="8">
        <v>133.05000000000001</v>
      </c>
      <c r="N27" s="8">
        <v>107.92</v>
      </c>
      <c r="O27" s="8">
        <v>151.81</v>
      </c>
      <c r="P27" s="8">
        <v>125.88</v>
      </c>
      <c r="Q27" s="8">
        <v>106.59</v>
      </c>
      <c r="R27" s="364">
        <v>104.93</v>
      </c>
    </row>
    <row r="28" spans="1:18" x14ac:dyDescent="0.25">
      <c r="A28" s="58">
        <v>18</v>
      </c>
      <c r="B28" s="363">
        <v>117.71</v>
      </c>
      <c r="C28" s="8">
        <v>99.7</v>
      </c>
      <c r="D28" s="8">
        <v>120.79</v>
      </c>
      <c r="E28" s="8">
        <v>144.35</v>
      </c>
      <c r="F28" s="8">
        <v>119.99</v>
      </c>
      <c r="G28" s="8">
        <v>133.86000000000001</v>
      </c>
      <c r="H28" s="8">
        <v>163.07</v>
      </c>
      <c r="I28" s="8">
        <v>137.32</v>
      </c>
      <c r="J28" s="8">
        <v>126.54</v>
      </c>
      <c r="K28" s="8">
        <v>162.63999999999999</v>
      </c>
      <c r="L28" s="8">
        <v>114.43</v>
      </c>
      <c r="M28" s="8">
        <v>136.99</v>
      </c>
      <c r="N28" s="8">
        <v>111.01</v>
      </c>
      <c r="O28" s="8">
        <v>157.84</v>
      </c>
      <c r="P28" s="8">
        <v>129.91</v>
      </c>
      <c r="Q28" s="8">
        <v>109.87</v>
      </c>
      <c r="R28" s="364">
        <v>108.11</v>
      </c>
    </row>
    <row r="29" spans="1:18" x14ac:dyDescent="0.25">
      <c r="A29" s="58">
        <v>19</v>
      </c>
      <c r="B29" s="363">
        <v>122.03</v>
      </c>
      <c r="C29" s="8">
        <v>102.27</v>
      </c>
      <c r="D29" s="8">
        <v>124.02</v>
      </c>
      <c r="E29" s="8">
        <v>149.19999999999999</v>
      </c>
      <c r="F29" s="8">
        <v>123.69</v>
      </c>
      <c r="G29" s="8">
        <v>138.27000000000001</v>
      </c>
      <c r="H29" s="8">
        <v>169.01</v>
      </c>
      <c r="I29" s="8">
        <v>141.97999999999999</v>
      </c>
      <c r="J29" s="8">
        <v>130.66999999999999</v>
      </c>
      <c r="K29" s="8">
        <v>168.58</v>
      </c>
      <c r="L29" s="8">
        <v>117.42</v>
      </c>
      <c r="M29" s="8">
        <v>140.93</v>
      </c>
      <c r="N29" s="8">
        <v>114.1</v>
      </c>
      <c r="O29" s="8">
        <v>163.88</v>
      </c>
      <c r="P29" s="8">
        <v>133.94999999999999</v>
      </c>
      <c r="Q29" s="8">
        <v>113.15</v>
      </c>
      <c r="R29" s="364">
        <v>111.29</v>
      </c>
    </row>
    <row r="30" spans="1:18" x14ac:dyDescent="0.25">
      <c r="A30" s="58">
        <v>20</v>
      </c>
      <c r="B30" s="363">
        <v>126.35</v>
      </c>
      <c r="C30" s="8">
        <v>104.83</v>
      </c>
      <c r="D30" s="8">
        <v>127.25</v>
      </c>
      <c r="E30" s="8">
        <v>154.04</v>
      </c>
      <c r="F30" s="8">
        <v>127.4</v>
      </c>
      <c r="G30" s="8">
        <v>142.69</v>
      </c>
      <c r="H30" s="8">
        <v>174.94</v>
      </c>
      <c r="I30" s="8">
        <v>146.63</v>
      </c>
      <c r="J30" s="8">
        <v>134.81</v>
      </c>
      <c r="K30" s="8">
        <v>174.52</v>
      </c>
      <c r="L30" s="8">
        <v>120.41</v>
      </c>
      <c r="M30" s="8">
        <v>144.88</v>
      </c>
      <c r="N30" s="8">
        <v>117.18</v>
      </c>
      <c r="O30" s="8">
        <v>169.91</v>
      </c>
      <c r="P30" s="8">
        <v>137.99</v>
      </c>
      <c r="Q30" s="8">
        <v>116.42</v>
      </c>
      <c r="R30" s="364">
        <v>114.48</v>
      </c>
    </row>
    <row r="31" spans="1:18" x14ac:dyDescent="0.25">
      <c r="A31" s="58">
        <v>21</v>
      </c>
      <c r="B31" s="363">
        <v>130.66999999999999</v>
      </c>
      <c r="C31" s="8">
        <v>107.4</v>
      </c>
      <c r="D31" s="8">
        <v>130.47999999999999</v>
      </c>
      <c r="E31" s="8">
        <v>158.88999999999999</v>
      </c>
      <c r="F31" s="8">
        <v>131.1</v>
      </c>
      <c r="G31" s="8">
        <v>147.11000000000001</v>
      </c>
      <c r="H31" s="8">
        <v>180.88</v>
      </c>
      <c r="I31" s="8">
        <v>151.29</v>
      </c>
      <c r="J31" s="8">
        <v>138.94</v>
      </c>
      <c r="K31" s="8">
        <v>180.45</v>
      </c>
      <c r="L31" s="8">
        <v>123.41</v>
      </c>
      <c r="M31" s="8">
        <v>148.82</v>
      </c>
      <c r="N31" s="8">
        <v>120.27</v>
      </c>
      <c r="O31" s="8">
        <v>175.28</v>
      </c>
      <c r="P31" s="8">
        <v>142.03</v>
      </c>
      <c r="Q31" s="8">
        <v>119.7</v>
      </c>
      <c r="R31" s="364">
        <v>117.66</v>
      </c>
    </row>
    <row r="32" spans="1:18" x14ac:dyDescent="0.25">
      <c r="A32" s="58">
        <v>22</v>
      </c>
      <c r="B32" s="363">
        <v>135</v>
      </c>
      <c r="C32" s="8">
        <v>109.96</v>
      </c>
      <c r="D32" s="8">
        <v>133.71</v>
      </c>
      <c r="E32" s="8">
        <v>163.72999999999999</v>
      </c>
      <c r="F32" s="8">
        <v>134.81</v>
      </c>
      <c r="G32" s="8">
        <v>151.53</v>
      </c>
      <c r="H32" s="8">
        <v>186.82</v>
      </c>
      <c r="I32" s="8">
        <v>155.94</v>
      </c>
      <c r="J32" s="8">
        <v>143.07</v>
      </c>
      <c r="K32" s="8">
        <v>186.39</v>
      </c>
      <c r="L32" s="8">
        <v>126.4</v>
      </c>
      <c r="M32" s="8">
        <v>152.76</v>
      </c>
      <c r="N32" s="8">
        <v>123.36</v>
      </c>
      <c r="O32" s="8">
        <v>180.64</v>
      </c>
      <c r="P32" s="8">
        <v>146.06</v>
      </c>
      <c r="Q32" s="8">
        <v>122.98</v>
      </c>
      <c r="R32" s="364">
        <v>120.84</v>
      </c>
    </row>
    <row r="33" spans="1:18" x14ac:dyDescent="0.25">
      <c r="A33" s="58">
        <v>23</v>
      </c>
      <c r="B33" s="363">
        <v>139.32</v>
      </c>
      <c r="C33" s="8">
        <v>112.53</v>
      </c>
      <c r="D33" s="8">
        <v>136.94</v>
      </c>
      <c r="E33" s="8">
        <v>168.58</v>
      </c>
      <c r="F33" s="8">
        <v>138.51</v>
      </c>
      <c r="G33" s="8">
        <v>155.94</v>
      </c>
      <c r="H33" s="8">
        <v>192.76</v>
      </c>
      <c r="I33" s="8">
        <v>160.6</v>
      </c>
      <c r="J33" s="8">
        <v>147.19999999999999</v>
      </c>
      <c r="K33" s="8">
        <v>192.33</v>
      </c>
      <c r="L33" s="8">
        <v>129.38999999999999</v>
      </c>
      <c r="M33" s="8">
        <v>156.69999999999999</v>
      </c>
      <c r="N33" s="8">
        <v>126.45</v>
      </c>
      <c r="O33" s="8">
        <v>186.01</v>
      </c>
      <c r="P33" s="8">
        <v>150.1</v>
      </c>
      <c r="Q33" s="8">
        <v>126.26</v>
      </c>
      <c r="R33" s="364">
        <v>124.02</v>
      </c>
    </row>
    <row r="34" spans="1:18" x14ac:dyDescent="0.25">
      <c r="A34" s="58">
        <v>24</v>
      </c>
      <c r="B34" s="363">
        <v>143.63999999999999</v>
      </c>
      <c r="C34" s="8">
        <v>115.09</v>
      </c>
      <c r="D34" s="8">
        <v>140.16999999999999</v>
      </c>
      <c r="E34" s="8">
        <v>173.42</v>
      </c>
      <c r="F34" s="8">
        <v>142.22</v>
      </c>
      <c r="G34" s="8">
        <v>160.36000000000001</v>
      </c>
      <c r="H34" s="8">
        <v>198.69</v>
      </c>
      <c r="I34" s="8">
        <v>165.25</v>
      </c>
      <c r="J34" s="8">
        <v>151.34</v>
      </c>
      <c r="K34" s="8">
        <v>198.27</v>
      </c>
      <c r="L34" s="8">
        <v>132.38</v>
      </c>
      <c r="M34" s="8">
        <v>160.65</v>
      </c>
      <c r="N34" s="8">
        <v>129.53</v>
      </c>
      <c r="O34" s="8">
        <v>191.38</v>
      </c>
      <c r="P34" s="8">
        <v>154.13999999999999</v>
      </c>
      <c r="Q34" s="8">
        <v>129.53</v>
      </c>
      <c r="R34" s="364">
        <v>127.21</v>
      </c>
    </row>
    <row r="35" spans="1:18" x14ac:dyDescent="0.25">
      <c r="A35" s="58">
        <v>25</v>
      </c>
      <c r="B35" s="363">
        <v>147.96</v>
      </c>
      <c r="C35" s="8">
        <v>117.66</v>
      </c>
      <c r="D35" s="8">
        <v>143.4</v>
      </c>
      <c r="E35" s="8">
        <v>178.27</v>
      </c>
      <c r="F35" s="8">
        <v>145.91999999999999</v>
      </c>
      <c r="G35" s="8">
        <v>164.78</v>
      </c>
      <c r="H35" s="8">
        <v>204.63</v>
      </c>
      <c r="I35" s="8">
        <v>169.91</v>
      </c>
      <c r="J35" s="8">
        <v>155.47</v>
      </c>
      <c r="K35" s="8">
        <v>204.2</v>
      </c>
      <c r="L35" s="8">
        <v>135.38</v>
      </c>
      <c r="M35" s="8">
        <v>164.59</v>
      </c>
      <c r="N35" s="8">
        <v>132.62</v>
      </c>
      <c r="O35" s="8">
        <v>196.75</v>
      </c>
      <c r="P35" s="8">
        <v>158.18</v>
      </c>
      <c r="Q35" s="8">
        <v>132.81</v>
      </c>
      <c r="R35" s="364">
        <v>130.38999999999999</v>
      </c>
    </row>
    <row r="36" spans="1:18" x14ac:dyDescent="0.25">
      <c r="A36" s="58">
        <v>26</v>
      </c>
      <c r="B36" s="363">
        <v>152.29</v>
      </c>
      <c r="C36" s="8">
        <v>120.22</v>
      </c>
      <c r="D36" s="8">
        <v>146.63</v>
      </c>
      <c r="E36" s="8">
        <v>183.11</v>
      </c>
      <c r="F36" s="8">
        <v>149.63</v>
      </c>
      <c r="G36" s="8">
        <v>169.2</v>
      </c>
      <c r="H36" s="8">
        <v>210.57</v>
      </c>
      <c r="I36" s="8">
        <v>174.56</v>
      </c>
      <c r="J36" s="8">
        <v>159.6</v>
      </c>
      <c r="K36" s="8">
        <v>210.14</v>
      </c>
      <c r="L36" s="8">
        <v>138.37</v>
      </c>
      <c r="M36" s="8">
        <v>168.53</v>
      </c>
      <c r="N36" s="8">
        <v>135.71</v>
      </c>
      <c r="O36" s="8">
        <v>202.11</v>
      </c>
      <c r="P36" s="8">
        <v>162.21</v>
      </c>
      <c r="Q36" s="8">
        <v>136.09</v>
      </c>
      <c r="R36" s="364">
        <v>133.57</v>
      </c>
    </row>
    <row r="37" spans="1:18" x14ac:dyDescent="0.25">
      <c r="A37" s="58">
        <v>27</v>
      </c>
      <c r="B37" s="363">
        <v>156.61000000000001</v>
      </c>
      <c r="C37" s="8">
        <v>122.79</v>
      </c>
      <c r="D37" s="8">
        <v>149.86000000000001</v>
      </c>
      <c r="E37" s="8">
        <v>187.96</v>
      </c>
      <c r="F37" s="8">
        <v>153.33000000000001</v>
      </c>
      <c r="G37" s="8">
        <v>173.61</v>
      </c>
      <c r="H37" s="8">
        <v>216.51</v>
      </c>
      <c r="I37" s="8">
        <v>179.22</v>
      </c>
      <c r="J37" s="8">
        <v>163.72999999999999</v>
      </c>
      <c r="K37" s="8">
        <v>216.08</v>
      </c>
      <c r="L37" s="8">
        <v>141.36000000000001</v>
      </c>
      <c r="M37" s="8">
        <v>172.47</v>
      </c>
      <c r="N37" s="8">
        <v>138.80000000000001</v>
      </c>
      <c r="O37" s="8">
        <v>207.48</v>
      </c>
      <c r="P37" s="8">
        <v>166.25</v>
      </c>
      <c r="Q37" s="8">
        <v>139.37</v>
      </c>
      <c r="R37" s="364">
        <v>136.75</v>
      </c>
    </row>
    <row r="38" spans="1:18" x14ac:dyDescent="0.25">
      <c r="A38" s="58">
        <v>28</v>
      </c>
      <c r="B38" s="363">
        <v>160.93</v>
      </c>
      <c r="C38" s="8">
        <v>125.35</v>
      </c>
      <c r="D38" s="8">
        <v>153.09</v>
      </c>
      <c r="E38" s="8">
        <v>192.8</v>
      </c>
      <c r="F38" s="8">
        <v>157.04</v>
      </c>
      <c r="G38" s="8">
        <v>178.03</v>
      </c>
      <c r="H38" s="8">
        <v>222.44</v>
      </c>
      <c r="I38" s="8">
        <v>183.87</v>
      </c>
      <c r="J38" s="8">
        <v>167.87</v>
      </c>
      <c r="K38" s="8">
        <v>222.02</v>
      </c>
      <c r="L38" s="8">
        <v>144.35</v>
      </c>
      <c r="M38" s="8">
        <v>176.42</v>
      </c>
      <c r="N38" s="8">
        <v>141.88</v>
      </c>
      <c r="O38" s="8">
        <v>212.85</v>
      </c>
      <c r="P38" s="8">
        <v>170.29</v>
      </c>
      <c r="Q38" s="8">
        <v>142.63999999999999</v>
      </c>
      <c r="R38" s="364">
        <v>139.94</v>
      </c>
    </row>
    <row r="39" spans="1:18" x14ac:dyDescent="0.25">
      <c r="A39" s="58">
        <v>29</v>
      </c>
      <c r="B39" s="363">
        <v>165.25</v>
      </c>
      <c r="C39" s="8">
        <v>127.92</v>
      </c>
      <c r="D39" s="8">
        <v>156.32</v>
      </c>
      <c r="E39" s="8">
        <v>197.65</v>
      </c>
      <c r="F39" s="8">
        <v>160.74</v>
      </c>
      <c r="G39" s="8">
        <v>182.45</v>
      </c>
      <c r="H39" s="8">
        <v>228.38</v>
      </c>
      <c r="I39" s="8">
        <v>188.53</v>
      </c>
      <c r="J39" s="8">
        <v>172</v>
      </c>
      <c r="K39" s="8">
        <v>227.95</v>
      </c>
      <c r="L39" s="8">
        <v>147.35</v>
      </c>
      <c r="M39" s="8">
        <v>180.36</v>
      </c>
      <c r="N39" s="8">
        <v>144.97</v>
      </c>
      <c r="O39" s="8">
        <v>218.22</v>
      </c>
      <c r="P39" s="8">
        <v>174.33</v>
      </c>
      <c r="Q39" s="8">
        <v>145.91999999999999</v>
      </c>
      <c r="R39" s="364">
        <v>143.12</v>
      </c>
    </row>
    <row r="40" spans="1:18" x14ac:dyDescent="0.25">
      <c r="A40" s="58">
        <v>30</v>
      </c>
      <c r="B40" s="363">
        <v>169.58</v>
      </c>
      <c r="C40" s="8">
        <v>130.47999999999999</v>
      </c>
      <c r="D40" s="8">
        <v>159.55000000000001</v>
      </c>
      <c r="E40" s="8">
        <v>202.49</v>
      </c>
      <c r="F40" s="8">
        <v>164.45</v>
      </c>
      <c r="G40" s="8">
        <v>186.87</v>
      </c>
      <c r="H40" s="8">
        <v>234.32</v>
      </c>
      <c r="I40" s="8">
        <v>193.18</v>
      </c>
      <c r="J40" s="8">
        <v>176.13</v>
      </c>
      <c r="K40" s="8">
        <v>233.89</v>
      </c>
      <c r="L40" s="8">
        <v>150.34</v>
      </c>
      <c r="M40" s="8">
        <v>184.3</v>
      </c>
      <c r="N40" s="8">
        <v>148.06</v>
      </c>
      <c r="O40" s="8">
        <v>223.58</v>
      </c>
      <c r="P40" s="8">
        <v>178.36</v>
      </c>
      <c r="Q40" s="8">
        <v>149.19999999999999</v>
      </c>
      <c r="R40" s="364">
        <v>146.30000000000001</v>
      </c>
    </row>
    <row r="41" spans="1:18" x14ac:dyDescent="0.25">
      <c r="A41" s="58">
        <v>31</v>
      </c>
      <c r="B41" s="363">
        <v>173.23</v>
      </c>
      <c r="C41" s="8">
        <v>133.05000000000001</v>
      </c>
      <c r="D41" s="8">
        <v>162.78</v>
      </c>
      <c r="E41" s="8">
        <v>207.34</v>
      </c>
      <c r="F41" s="8">
        <v>168.15</v>
      </c>
      <c r="G41" s="8">
        <v>191.28</v>
      </c>
      <c r="H41" s="8">
        <v>240.26</v>
      </c>
      <c r="I41" s="8">
        <v>197.84</v>
      </c>
      <c r="J41" s="8">
        <v>180.26</v>
      </c>
      <c r="K41" s="8">
        <v>239.83</v>
      </c>
      <c r="L41" s="8">
        <v>153.33000000000001</v>
      </c>
      <c r="M41" s="8">
        <v>188.24</v>
      </c>
      <c r="N41" s="8">
        <v>151.15</v>
      </c>
      <c r="O41" s="8">
        <v>228.95</v>
      </c>
      <c r="P41" s="8">
        <v>182.4</v>
      </c>
      <c r="Q41" s="8">
        <v>152.47999999999999</v>
      </c>
      <c r="R41" s="364">
        <v>149.47999999999999</v>
      </c>
    </row>
    <row r="42" spans="1:18" x14ac:dyDescent="0.25">
      <c r="A42" s="58">
        <v>32</v>
      </c>
      <c r="B42" s="363">
        <v>176.89</v>
      </c>
      <c r="C42" s="8">
        <v>135.61000000000001</v>
      </c>
      <c r="D42" s="8">
        <v>166.01</v>
      </c>
      <c r="E42" s="8">
        <v>212.18</v>
      </c>
      <c r="F42" s="8">
        <v>171.86</v>
      </c>
      <c r="G42" s="8">
        <v>195.7</v>
      </c>
      <c r="H42" s="8">
        <v>246.19</v>
      </c>
      <c r="I42" s="8">
        <v>202.49</v>
      </c>
      <c r="J42" s="8">
        <v>184.4</v>
      </c>
      <c r="K42" s="8">
        <v>245.77</v>
      </c>
      <c r="L42" s="8">
        <v>156.32</v>
      </c>
      <c r="M42" s="8">
        <v>192.19</v>
      </c>
      <c r="N42" s="8">
        <v>154.22999999999999</v>
      </c>
      <c r="O42" s="8">
        <v>234.32</v>
      </c>
      <c r="P42" s="8">
        <v>186.44</v>
      </c>
      <c r="Q42" s="8">
        <v>155.75</v>
      </c>
      <c r="R42" s="364">
        <v>152.66999999999999</v>
      </c>
    </row>
    <row r="43" spans="1:18" x14ac:dyDescent="0.25">
      <c r="A43" s="58">
        <v>33</v>
      </c>
      <c r="B43" s="363">
        <v>180.55</v>
      </c>
      <c r="C43" s="8">
        <v>138.18</v>
      </c>
      <c r="D43" s="8">
        <v>169.24</v>
      </c>
      <c r="E43" s="8">
        <v>217.03</v>
      </c>
      <c r="F43" s="8">
        <v>175.56</v>
      </c>
      <c r="G43" s="8">
        <v>200.12</v>
      </c>
      <c r="H43" s="8">
        <v>252.13</v>
      </c>
      <c r="I43" s="8">
        <v>207.15</v>
      </c>
      <c r="J43" s="8">
        <v>188.53</v>
      </c>
      <c r="K43" s="8">
        <v>251.7</v>
      </c>
      <c r="L43" s="8">
        <v>159.32</v>
      </c>
      <c r="M43" s="8">
        <v>196.13</v>
      </c>
      <c r="N43" s="8">
        <v>157.32</v>
      </c>
      <c r="O43" s="8">
        <v>239.69</v>
      </c>
      <c r="P43" s="8">
        <v>190.48</v>
      </c>
      <c r="Q43" s="8">
        <v>159.03</v>
      </c>
      <c r="R43" s="364">
        <v>155.85</v>
      </c>
    </row>
    <row r="44" spans="1:18" x14ac:dyDescent="0.25">
      <c r="A44" s="58">
        <v>34</v>
      </c>
      <c r="B44" s="363">
        <v>184.21</v>
      </c>
      <c r="C44" s="8">
        <v>140.74</v>
      </c>
      <c r="D44" s="8">
        <v>172.47</v>
      </c>
      <c r="E44" s="8">
        <v>221.87</v>
      </c>
      <c r="F44" s="8">
        <v>179.27</v>
      </c>
      <c r="G44" s="8">
        <v>204.54</v>
      </c>
      <c r="H44" s="8">
        <v>258.07</v>
      </c>
      <c r="I44" s="8">
        <v>211.8</v>
      </c>
      <c r="J44" s="8">
        <v>192.66</v>
      </c>
      <c r="K44" s="8">
        <v>257.64</v>
      </c>
      <c r="L44" s="8">
        <v>162.31</v>
      </c>
      <c r="M44" s="8">
        <v>200.07</v>
      </c>
      <c r="N44" s="8">
        <v>160.41</v>
      </c>
      <c r="O44" s="8">
        <v>245.05</v>
      </c>
      <c r="P44" s="8">
        <v>194.51</v>
      </c>
      <c r="Q44" s="8">
        <v>162.31</v>
      </c>
      <c r="R44" s="364">
        <v>159.03</v>
      </c>
    </row>
    <row r="45" spans="1:18" x14ac:dyDescent="0.25">
      <c r="A45" s="58">
        <v>35</v>
      </c>
      <c r="B45" s="363">
        <v>187.86</v>
      </c>
      <c r="C45" s="8">
        <v>143.31</v>
      </c>
      <c r="D45" s="8">
        <v>175.7</v>
      </c>
      <c r="E45" s="8">
        <v>226.72</v>
      </c>
      <c r="F45" s="8">
        <v>182.97</v>
      </c>
      <c r="G45" s="8">
        <v>208.95</v>
      </c>
      <c r="H45" s="8">
        <v>264.01</v>
      </c>
      <c r="I45" s="8">
        <v>216.46</v>
      </c>
      <c r="J45" s="8">
        <v>196.79</v>
      </c>
      <c r="K45" s="8">
        <v>263.58</v>
      </c>
      <c r="L45" s="8">
        <v>165.3</v>
      </c>
      <c r="M45" s="8">
        <v>204.01</v>
      </c>
      <c r="N45" s="8">
        <v>163.5</v>
      </c>
      <c r="O45" s="8">
        <v>250.42</v>
      </c>
      <c r="P45" s="8">
        <v>198.55</v>
      </c>
      <c r="Q45" s="8">
        <v>165.59</v>
      </c>
      <c r="R45" s="364">
        <v>162.21</v>
      </c>
    </row>
    <row r="46" spans="1:18" x14ac:dyDescent="0.25">
      <c r="A46" s="58">
        <v>36</v>
      </c>
      <c r="B46" s="363">
        <v>191.52</v>
      </c>
      <c r="C46" s="8">
        <v>145.87</v>
      </c>
      <c r="D46" s="8">
        <v>178.93</v>
      </c>
      <c r="E46" s="8">
        <v>231.56</v>
      </c>
      <c r="F46" s="8">
        <v>186.68</v>
      </c>
      <c r="G46" s="8">
        <v>213.37</v>
      </c>
      <c r="H46" s="8">
        <v>269.94</v>
      </c>
      <c r="I46" s="8">
        <v>221.11</v>
      </c>
      <c r="J46" s="8">
        <v>200.93</v>
      </c>
      <c r="K46" s="8">
        <v>269.52</v>
      </c>
      <c r="L46" s="8">
        <v>168.29</v>
      </c>
      <c r="M46" s="8">
        <v>207.96</v>
      </c>
      <c r="N46" s="8">
        <v>166.58</v>
      </c>
      <c r="O46" s="8">
        <v>255.79</v>
      </c>
      <c r="P46" s="8">
        <v>202.59</v>
      </c>
      <c r="Q46" s="8">
        <v>168.86</v>
      </c>
      <c r="R46" s="364">
        <v>165.4</v>
      </c>
    </row>
    <row r="47" spans="1:18" x14ac:dyDescent="0.25">
      <c r="A47" s="58">
        <v>37</v>
      </c>
      <c r="B47" s="363">
        <v>195.18</v>
      </c>
      <c r="C47" s="8">
        <v>148.44</v>
      </c>
      <c r="D47" s="8">
        <v>182.16</v>
      </c>
      <c r="E47" s="8">
        <v>236.41</v>
      </c>
      <c r="F47" s="8">
        <v>190.38</v>
      </c>
      <c r="G47" s="8">
        <v>217.79</v>
      </c>
      <c r="H47" s="8">
        <v>275.88</v>
      </c>
      <c r="I47" s="8">
        <v>225.77</v>
      </c>
      <c r="J47" s="8">
        <v>205.06</v>
      </c>
      <c r="K47" s="8">
        <v>275.45</v>
      </c>
      <c r="L47" s="8">
        <v>171.29</v>
      </c>
      <c r="M47" s="8">
        <v>211.9</v>
      </c>
      <c r="N47" s="8">
        <v>169.67</v>
      </c>
      <c r="O47" s="8">
        <v>261.16000000000003</v>
      </c>
      <c r="P47" s="8">
        <v>206.63</v>
      </c>
      <c r="Q47" s="8">
        <v>172.14</v>
      </c>
      <c r="R47" s="364">
        <v>168.58</v>
      </c>
    </row>
    <row r="48" spans="1:18" x14ac:dyDescent="0.25">
      <c r="A48" s="58">
        <v>38</v>
      </c>
      <c r="B48" s="363">
        <v>198.84</v>
      </c>
      <c r="C48" s="8">
        <v>151</v>
      </c>
      <c r="D48" s="8">
        <v>185.39</v>
      </c>
      <c r="E48" s="8">
        <v>241.25</v>
      </c>
      <c r="F48" s="8">
        <v>194.09</v>
      </c>
      <c r="G48" s="8">
        <v>222.21</v>
      </c>
      <c r="H48" s="8">
        <v>281.82</v>
      </c>
      <c r="I48" s="8">
        <v>230.42</v>
      </c>
      <c r="J48" s="8">
        <v>209.19</v>
      </c>
      <c r="K48" s="8">
        <v>281.39</v>
      </c>
      <c r="L48" s="8">
        <v>174.28</v>
      </c>
      <c r="M48" s="8">
        <v>215.84</v>
      </c>
      <c r="N48" s="8">
        <v>172.76</v>
      </c>
      <c r="O48" s="8">
        <v>266.52</v>
      </c>
      <c r="P48" s="8">
        <v>210.66</v>
      </c>
      <c r="Q48" s="8">
        <v>175.42</v>
      </c>
      <c r="R48" s="364">
        <v>171.76</v>
      </c>
    </row>
    <row r="49" spans="1:18" x14ac:dyDescent="0.25">
      <c r="A49" s="58">
        <v>39</v>
      </c>
      <c r="B49" s="363">
        <v>202.49</v>
      </c>
      <c r="C49" s="8">
        <v>153.57</v>
      </c>
      <c r="D49" s="8">
        <v>188.62</v>
      </c>
      <c r="E49" s="8">
        <v>246.1</v>
      </c>
      <c r="F49" s="8">
        <v>197.79</v>
      </c>
      <c r="G49" s="8">
        <v>226.62</v>
      </c>
      <c r="H49" s="8">
        <v>287.76</v>
      </c>
      <c r="I49" s="8">
        <v>235.08</v>
      </c>
      <c r="J49" s="8">
        <v>213.32</v>
      </c>
      <c r="K49" s="8">
        <v>287.33</v>
      </c>
      <c r="L49" s="8">
        <v>177.27</v>
      </c>
      <c r="M49" s="8">
        <v>219.78</v>
      </c>
      <c r="N49" s="8">
        <v>175.85</v>
      </c>
      <c r="O49" s="8">
        <v>271.89</v>
      </c>
      <c r="P49" s="8">
        <v>214.7</v>
      </c>
      <c r="Q49" s="8">
        <v>178.7</v>
      </c>
      <c r="R49" s="364">
        <v>174.94</v>
      </c>
    </row>
    <row r="50" spans="1:18" x14ac:dyDescent="0.25">
      <c r="A50" s="58">
        <v>40</v>
      </c>
      <c r="B50" s="363">
        <v>206.15</v>
      </c>
      <c r="C50" s="8">
        <v>156.13</v>
      </c>
      <c r="D50" s="8">
        <v>191.85</v>
      </c>
      <c r="E50" s="8">
        <v>250.94</v>
      </c>
      <c r="F50" s="8">
        <v>201.5</v>
      </c>
      <c r="G50" s="8">
        <v>231.04</v>
      </c>
      <c r="H50" s="8">
        <v>293.69</v>
      </c>
      <c r="I50" s="8">
        <v>239.73</v>
      </c>
      <c r="J50" s="8">
        <v>217.46</v>
      </c>
      <c r="K50" s="8">
        <v>293.27</v>
      </c>
      <c r="L50" s="8">
        <v>180.26</v>
      </c>
      <c r="M50" s="8">
        <v>223.73</v>
      </c>
      <c r="N50" s="8">
        <v>178.93</v>
      </c>
      <c r="O50" s="8">
        <v>277.26</v>
      </c>
      <c r="P50" s="8">
        <v>218.74</v>
      </c>
      <c r="Q50" s="8">
        <v>181.97</v>
      </c>
      <c r="R50" s="364">
        <v>178.13</v>
      </c>
    </row>
    <row r="51" spans="1:18" x14ac:dyDescent="0.25">
      <c r="A51" s="58">
        <v>41</v>
      </c>
      <c r="B51" s="363">
        <v>209.81</v>
      </c>
      <c r="C51" s="8">
        <v>158.69999999999999</v>
      </c>
      <c r="D51" s="8">
        <v>195.08</v>
      </c>
      <c r="E51" s="8">
        <v>255.79</v>
      </c>
      <c r="F51" s="8">
        <v>205.2</v>
      </c>
      <c r="G51" s="8">
        <v>235.46</v>
      </c>
      <c r="H51" s="8">
        <v>299.63</v>
      </c>
      <c r="I51" s="8">
        <v>244.39</v>
      </c>
      <c r="J51" s="8">
        <v>221.59</v>
      </c>
      <c r="K51" s="8">
        <v>299.2</v>
      </c>
      <c r="L51" s="8">
        <v>183.26</v>
      </c>
      <c r="M51" s="8">
        <v>227.67</v>
      </c>
      <c r="N51" s="8">
        <v>182.02</v>
      </c>
      <c r="O51" s="8">
        <v>282.63</v>
      </c>
      <c r="P51" s="8">
        <v>222.78</v>
      </c>
      <c r="Q51" s="8">
        <v>185.25</v>
      </c>
      <c r="R51" s="364">
        <v>181.31</v>
      </c>
    </row>
    <row r="52" spans="1:18" x14ac:dyDescent="0.25">
      <c r="A52" s="58">
        <v>42</v>
      </c>
      <c r="B52" s="363">
        <v>213.47</v>
      </c>
      <c r="C52" s="8">
        <v>161.26</v>
      </c>
      <c r="D52" s="8">
        <v>198.31</v>
      </c>
      <c r="E52" s="8">
        <v>260.63</v>
      </c>
      <c r="F52" s="8">
        <v>208.91</v>
      </c>
      <c r="G52" s="8">
        <v>239.88</v>
      </c>
      <c r="H52" s="8">
        <v>305.57</v>
      </c>
      <c r="I52" s="8">
        <v>249.04</v>
      </c>
      <c r="J52" s="8">
        <v>225.72</v>
      </c>
      <c r="K52" s="8">
        <v>305.14</v>
      </c>
      <c r="L52" s="8">
        <v>186.25</v>
      </c>
      <c r="M52" s="8">
        <v>231.61</v>
      </c>
      <c r="N52" s="8">
        <v>185.11</v>
      </c>
      <c r="O52" s="8">
        <v>287.99</v>
      </c>
      <c r="P52" s="8">
        <v>226.81</v>
      </c>
      <c r="Q52" s="8">
        <v>188.53</v>
      </c>
      <c r="R52" s="364">
        <v>184.49</v>
      </c>
    </row>
    <row r="53" spans="1:18" x14ac:dyDescent="0.25">
      <c r="A53" s="58">
        <v>43</v>
      </c>
      <c r="B53" s="363">
        <v>217.12</v>
      </c>
      <c r="C53" s="8">
        <v>163.83000000000001</v>
      </c>
      <c r="D53" s="8">
        <v>201.54</v>
      </c>
      <c r="E53" s="8">
        <v>265.48</v>
      </c>
      <c r="F53" s="8">
        <v>212.61</v>
      </c>
      <c r="G53" s="8">
        <v>244.29</v>
      </c>
      <c r="H53" s="8">
        <v>311.51</v>
      </c>
      <c r="I53" s="8">
        <v>253.7</v>
      </c>
      <c r="J53" s="8">
        <v>229.85</v>
      </c>
      <c r="K53" s="8">
        <v>311.08</v>
      </c>
      <c r="L53" s="8">
        <v>189.24</v>
      </c>
      <c r="M53" s="8">
        <v>235.55</v>
      </c>
      <c r="N53" s="8">
        <v>188.2</v>
      </c>
      <c r="O53" s="8">
        <v>293.36</v>
      </c>
      <c r="P53" s="8">
        <v>230.85</v>
      </c>
      <c r="Q53" s="8">
        <v>191.81</v>
      </c>
      <c r="R53" s="364">
        <v>187.67</v>
      </c>
    </row>
    <row r="54" spans="1:18" x14ac:dyDescent="0.25">
      <c r="A54" s="58">
        <v>44</v>
      </c>
      <c r="B54" s="363">
        <v>220.78</v>
      </c>
      <c r="C54" s="8">
        <v>166.39</v>
      </c>
      <c r="D54" s="8">
        <v>204.77</v>
      </c>
      <c r="E54" s="8">
        <v>270.32</v>
      </c>
      <c r="F54" s="8">
        <v>216.32</v>
      </c>
      <c r="G54" s="8">
        <v>248.71</v>
      </c>
      <c r="H54" s="8">
        <v>317.44</v>
      </c>
      <c r="I54" s="8">
        <v>258.35000000000002</v>
      </c>
      <c r="J54" s="8">
        <v>233.99</v>
      </c>
      <c r="K54" s="8">
        <v>317.02</v>
      </c>
      <c r="L54" s="8">
        <v>192.23</v>
      </c>
      <c r="M54" s="8">
        <v>239.5</v>
      </c>
      <c r="N54" s="8">
        <v>191.28</v>
      </c>
      <c r="O54" s="8">
        <v>298.73</v>
      </c>
      <c r="P54" s="8">
        <v>234.89</v>
      </c>
      <c r="Q54" s="8">
        <v>195.08</v>
      </c>
      <c r="R54" s="364">
        <v>190.86</v>
      </c>
    </row>
    <row r="55" spans="1:18" x14ac:dyDescent="0.25">
      <c r="A55" s="58">
        <v>45</v>
      </c>
      <c r="B55" s="363">
        <v>224.44</v>
      </c>
      <c r="C55" s="8">
        <v>168.96</v>
      </c>
      <c r="D55" s="8">
        <v>208</v>
      </c>
      <c r="E55" s="8">
        <v>275.17</v>
      </c>
      <c r="F55" s="8">
        <v>220.02</v>
      </c>
      <c r="G55" s="8">
        <v>253.13</v>
      </c>
      <c r="H55" s="8">
        <v>323.38</v>
      </c>
      <c r="I55" s="8">
        <v>263.01</v>
      </c>
      <c r="J55" s="8">
        <v>238.12</v>
      </c>
      <c r="K55" s="8">
        <v>322.95</v>
      </c>
      <c r="L55" s="8">
        <v>195.23</v>
      </c>
      <c r="M55" s="8">
        <v>243.44</v>
      </c>
      <c r="N55" s="8">
        <v>194.37</v>
      </c>
      <c r="O55" s="8">
        <v>304.10000000000002</v>
      </c>
      <c r="P55" s="8">
        <v>238.93</v>
      </c>
      <c r="Q55" s="8">
        <v>198.36</v>
      </c>
      <c r="R55" s="364">
        <v>194.04</v>
      </c>
    </row>
    <row r="56" spans="1:18" x14ac:dyDescent="0.25">
      <c r="A56" s="58">
        <v>46</v>
      </c>
      <c r="B56" s="363">
        <v>228.1</v>
      </c>
      <c r="C56" s="8">
        <v>171.52</v>
      </c>
      <c r="D56" s="8">
        <v>211.23</v>
      </c>
      <c r="E56" s="8">
        <v>280.01</v>
      </c>
      <c r="F56" s="8">
        <v>223.73</v>
      </c>
      <c r="G56" s="8">
        <v>257.55</v>
      </c>
      <c r="H56" s="8">
        <v>329.32</v>
      </c>
      <c r="I56" s="8">
        <v>267.66000000000003</v>
      </c>
      <c r="J56" s="8">
        <v>242.25</v>
      </c>
      <c r="K56" s="8">
        <v>328.89</v>
      </c>
      <c r="L56" s="8">
        <v>198.22</v>
      </c>
      <c r="M56" s="8">
        <v>247.38</v>
      </c>
      <c r="N56" s="8">
        <v>197.46</v>
      </c>
      <c r="O56" s="8">
        <v>309.45999999999998</v>
      </c>
      <c r="P56" s="8">
        <v>242.96</v>
      </c>
      <c r="Q56" s="8">
        <v>201.64</v>
      </c>
      <c r="R56" s="364">
        <v>197.22</v>
      </c>
    </row>
    <row r="57" spans="1:18" x14ac:dyDescent="0.25">
      <c r="A57" s="58">
        <v>47</v>
      </c>
      <c r="B57" s="363">
        <v>231.75</v>
      </c>
      <c r="C57" s="8">
        <v>174.09</v>
      </c>
      <c r="D57" s="8">
        <v>214.46</v>
      </c>
      <c r="E57" s="8">
        <v>284.86</v>
      </c>
      <c r="F57" s="8">
        <v>227.43</v>
      </c>
      <c r="G57" s="8">
        <v>261.95999999999998</v>
      </c>
      <c r="H57" s="8">
        <v>335.26</v>
      </c>
      <c r="I57" s="8">
        <v>272.32</v>
      </c>
      <c r="J57" s="8">
        <v>246.38</v>
      </c>
      <c r="K57" s="8">
        <v>334.83</v>
      </c>
      <c r="L57" s="8">
        <v>201.21</v>
      </c>
      <c r="M57" s="8">
        <v>251.32</v>
      </c>
      <c r="N57" s="8">
        <v>200.55</v>
      </c>
      <c r="O57" s="8">
        <v>314.83</v>
      </c>
      <c r="P57" s="8">
        <v>247</v>
      </c>
      <c r="Q57" s="8">
        <v>204.92</v>
      </c>
      <c r="R57" s="364">
        <v>200.4</v>
      </c>
    </row>
    <row r="58" spans="1:18" x14ac:dyDescent="0.25">
      <c r="A58" s="58">
        <v>48</v>
      </c>
      <c r="B58" s="363">
        <v>235.41</v>
      </c>
      <c r="C58" s="8">
        <v>176.65</v>
      </c>
      <c r="D58" s="8">
        <v>217.69</v>
      </c>
      <c r="E58" s="8">
        <v>289.7</v>
      </c>
      <c r="F58" s="8">
        <v>231.14</v>
      </c>
      <c r="G58" s="8">
        <v>266.38</v>
      </c>
      <c r="H58" s="8">
        <v>341.19</v>
      </c>
      <c r="I58" s="8">
        <v>276.97000000000003</v>
      </c>
      <c r="J58" s="8">
        <v>250.52</v>
      </c>
      <c r="K58" s="8">
        <v>340.77</v>
      </c>
      <c r="L58" s="8">
        <v>204.2</v>
      </c>
      <c r="M58" s="8">
        <v>255.27</v>
      </c>
      <c r="N58" s="8">
        <v>203.63</v>
      </c>
      <c r="O58" s="8">
        <v>320.2</v>
      </c>
      <c r="P58" s="8">
        <v>251.04</v>
      </c>
      <c r="Q58" s="8">
        <v>208.19</v>
      </c>
      <c r="R58" s="364">
        <v>203.59</v>
      </c>
    </row>
    <row r="59" spans="1:18" x14ac:dyDescent="0.25">
      <c r="A59" s="58">
        <v>49</v>
      </c>
      <c r="B59" s="363">
        <v>239.07</v>
      </c>
      <c r="C59" s="8">
        <v>179.22</v>
      </c>
      <c r="D59" s="8">
        <v>220.92</v>
      </c>
      <c r="E59" s="8">
        <v>294.55</v>
      </c>
      <c r="F59" s="8">
        <v>234.84</v>
      </c>
      <c r="G59" s="8">
        <v>270.8</v>
      </c>
      <c r="H59" s="8">
        <v>347.13</v>
      </c>
      <c r="I59" s="8">
        <v>281.63</v>
      </c>
      <c r="J59" s="8">
        <v>254.65</v>
      </c>
      <c r="K59" s="8">
        <v>346.7</v>
      </c>
      <c r="L59" s="8">
        <v>207.2</v>
      </c>
      <c r="M59" s="8">
        <v>259.20999999999998</v>
      </c>
      <c r="N59" s="8">
        <v>206.72</v>
      </c>
      <c r="O59" s="8">
        <v>325.57</v>
      </c>
      <c r="P59" s="8">
        <v>255.08</v>
      </c>
      <c r="Q59" s="8">
        <v>211.47</v>
      </c>
      <c r="R59" s="364">
        <v>206.77</v>
      </c>
    </row>
    <row r="60" spans="1:18" x14ac:dyDescent="0.25">
      <c r="A60" s="58">
        <v>50</v>
      </c>
      <c r="B60" s="363">
        <v>242.73</v>
      </c>
      <c r="C60" s="8">
        <v>181.78</v>
      </c>
      <c r="D60" s="8">
        <v>224.15</v>
      </c>
      <c r="E60" s="8">
        <v>299.39</v>
      </c>
      <c r="F60" s="8">
        <v>238.55</v>
      </c>
      <c r="G60" s="8">
        <v>275.22000000000003</v>
      </c>
      <c r="H60" s="8">
        <v>353.07</v>
      </c>
      <c r="I60" s="8">
        <v>286.27999999999997</v>
      </c>
      <c r="J60" s="8">
        <v>258.77999999999997</v>
      </c>
      <c r="K60" s="8">
        <v>352.64</v>
      </c>
      <c r="L60" s="8">
        <v>210.19</v>
      </c>
      <c r="M60" s="8">
        <v>263.14999999999998</v>
      </c>
      <c r="N60" s="8">
        <v>209.81</v>
      </c>
      <c r="O60" s="8">
        <v>330.93</v>
      </c>
      <c r="P60" s="8">
        <v>259.11</v>
      </c>
      <c r="Q60" s="8">
        <v>214.75</v>
      </c>
      <c r="R60" s="364">
        <v>209.95</v>
      </c>
    </row>
    <row r="61" spans="1:18" x14ac:dyDescent="0.25">
      <c r="A61" s="58">
        <v>51</v>
      </c>
      <c r="B61" s="363">
        <v>246.38</v>
      </c>
      <c r="C61" s="8">
        <v>184.35</v>
      </c>
      <c r="D61" s="8">
        <v>227.38</v>
      </c>
      <c r="E61" s="8">
        <v>304.24</v>
      </c>
      <c r="F61" s="8">
        <v>242.25</v>
      </c>
      <c r="G61" s="8">
        <v>279.63</v>
      </c>
      <c r="H61" s="8">
        <v>359.01</v>
      </c>
      <c r="I61" s="8">
        <v>290.94</v>
      </c>
      <c r="J61" s="8">
        <v>262.91000000000003</v>
      </c>
      <c r="K61" s="8">
        <v>358.58</v>
      </c>
      <c r="L61" s="8">
        <v>213.18</v>
      </c>
      <c r="M61" s="8">
        <v>267.08999999999997</v>
      </c>
      <c r="N61" s="8">
        <v>212.9</v>
      </c>
      <c r="O61" s="8">
        <v>336.3</v>
      </c>
      <c r="P61" s="8">
        <v>263.14999999999998</v>
      </c>
      <c r="Q61" s="8">
        <v>218.03</v>
      </c>
      <c r="R61" s="364">
        <v>213.13</v>
      </c>
    </row>
    <row r="62" spans="1:18" x14ac:dyDescent="0.25">
      <c r="A62" s="58">
        <v>52</v>
      </c>
      <c r="B62" s="363">
        <v>250.04</v>
      </c>
      <c r="C62" s="8">
        <v>186.91</v>
      </c>
      <c r="D62" s="8">
        <v>230.61</v>
      </c>
      <c r="E62" s="8">
        <v>309.08</v>
      </c>
      <c r="F62" s="8">
        <v>245.96</v>
      </c>
      <c r="G62" s="8">
        <v>284.05</v>
      </c>
      <c r="H62" s="8">
        <v>364.94</v>
      </c>
      <c r="I62" s="8">
        <v>295.58999999999997</v>
      </c>
      <c r="J62" s="8">
        <v>267.05</v>
      </c>
      <c r="K62" s="8">
        <v>364.52</v>
      </c>
      <c r="L62" s="8">
        <v>216.17</v>
      </c>
      <c r="M62" s="8">
        <v>271.04000000000002</v>
      </c>
      <c r="N62" s="8">
        <v>215.98</v>
      </c>
      <c r="O62" s="8">
        <v>341.67</v>
      </c>
      <c r="P62" s="8">
        <v>267.19</v>
      </c>
      <c r="Q62" s="8">
        <v>221.3</v>
      </c>
      <c r="R62" s="364">
        <v>216.32</v>
      </c>
    </row>
    <row r="63" spans="1:18" x14ac:dyDescent="0.25">
      <c r="A63" s="58">
        <v>53</v>
      </c>
      <c r="B63" s="363">
        <v>253.7</v>
      </c>
      <c r="C63" s="8">
        <v>189.48</v>
      </c>
      <c r="D63" s="8">
        <v>233.84</v>
      </c>
      <c r="E63" s="8">
        <v>313.93</v>
      </c>
      <c r="F63" s="8">
        <v>249.66</v>
      </c>
      <c r="G63" s="8">
        <v>288.47000000000003</v>
      </c>
      <c r="H63" s="8">
        <v>370.88</v>
      </c>
      <c r="I63" s="8">
        <v>300.25</v>
      </c>
      <c r="J63" s="8">
        <v>271.18</v>
      </c>
      <c r="K63" s="8">
        <v>370.45</v>
      </c>
      <c r="L63" s="8">
        <v>219.17</v>
      </c>
      <c r="M63" s="8">
        <v>274.98</v>
      </c>
      <c r="N63" s="8">
        <v>219.07</v>
      </c>
      <c r="O63" s="8">
        <v>347.04</v>
      </c>
      <c r="P63" s="8">
        <v>271.23</v>
      </c>
      <c r="Q63" s="8">
        <v>224.58</v>
      </c>
      <c r="R63" s="364">
        <v>219.5</v>
      </c>
    </row>
    <row r="64" spans="1:18" x14ac:dyDescent="0.25">
      <c r="A64" s="58">
        <v>54</v>
      </c>
      <c r="B64" s="363">
        <v>257.36</v>
      </c>
      <c r="C64" s="8">
        <v>192.04</v>
      </c>
      <c r="D64" s="8">
        <v>237.07</v>
      </c>
      <c r="E64" s="8">
        <v>318.77</v>
      </c>
      <c r="F64" s="8">
        <v>253.37</v>
      </c>
      <c r="G64" s="8">
        <v>292.89</v>
      </c>
      <c r="H64" s="8">
        <v>376.82</v>
      </c>
      <c r="I64" s="8">
        <v>304.89999999999998</v>
      </c>
      <c r="J64" s="8">
        <v>275.31</v>
      </c>
      <c r="K64" s="8">
        <v>376.39</v>
      </c>
      <c r="L64" s="8">
        <v>222.16</v>
      </c>
      <c r="M64" s="8">
        <v>278.92</v>
      </c>
      <c r="N64" s="8">
        <v>222.16</v>
      </c>
      <c r="O64" s="8">
        <v>352.4</v>
      </c>
      <c r="P64" s="8">
        <v>275.26</v>
      </c>
      <c r="Q64" s="8">
        <v>227.86</v>
      </c>
      <c r="R64" s="364">
        <v>222.68</v>
      </c>
    </row>
    <row r="65" spans="1:18" x14ac:dyDescent="0.25">
      <c r="A65" s="58">
        <v>55</v>
      </c>
      <c r="B65" s="363">
        <v>261.01</v>
      </c>
      <c r="C65" s="8">
        <v>194.61</v>
      </c>
      <c r="D65" s="8">
        <v>240.3</v>
      </c>
      <c r="E65" s="8">
        <v>323.62</v>
      </c>
      <c r="F65" s="8">
        <v>257.07</v>
      </c>
      <c r="G65" s="8">
        <v>297.3</v>
      </c>
      <c r="H65" s="8">
        <v>382.76</v>
      </c>
      <c r="I65" s="8">
        <v>309.56</v>
      </c>
      <c r="J65" s="8">
        <v>279.44</v>
      </c>
      <c r="K65" s="8">
        <v>382.33</v>
      </c>
      <c r="L65" s="8">
        <v>225.15</v>
      </c>
      <c r="M65" s="8">
        <v>282.86</v>
      </c>
      <c r="N65" s="8">
        <v>225.25</v>
      </c>
      <c r="O65" s="8">
        <v>357.77</v>
      </c>
      <c r="P65" s="8">
        <v>279.3</v>
      </c>
      <c r="Q65" s="8">
        <v>231.14</v>
      </c>
      <c r="R65" s="364">
        <v>225.86</v>
      </c>
    </row>
    <row r="66" spans="1:18" x14ac:dyDescent="0.25">
      <c r="A66" s="58">
        <v>56</v>
      </c>
      <c r="B66" s="363">
        <v>264.67</v>
      </c>
      <c r="C66" s="8">
        <v>197.17</v>
      </c>
      <c r="D66" s="8">
        <v>243.53</v>
      </c>
      <c r="E66" s="8">
        <v>328.46</v>
      </c>
      <c r="F66" s="8">
        <v>260.77999999999997</v>
      </c>
      <c r="G66" s="8">
        <v>301.72000000000003</v>
      </c>
      <c r="H66" s="8">
        <v>388.69</v>
      </c>
      <c r="I66" s="8">
        <v>314.20999999999998</v>
      </c>
      <c r="J66" s="8">
        <v>283.58</v>
      </c>
      <c r="K66" s="8">
        <v>388.27</v>
      </c>
      <c r="L66" s="8">
        <v>228.14</v>
      </c>
      <c r="M66" s="8">
        <v>286.81</v>
      </c>
      <c r="N66" s="8">
        <v>228.33</v>
      </c>
      <c r="O66" s="8">
        <v>363.14</v>
      </c>
      <c r="P66" s="8">
        <v>283.33999999999997</v>
      </c>
      <c r="Q66" s="8">
        <v>234.41</v>
      </c>
      <c r="R66" s="364">
        <v>229.05</v>
      </c>
    </row>
    <row r="67" spans="1:18" x14ac:dyDescent="0.25">
      <c r="A67" s="58">
        <v>57</v>
      </c>
      <c r="B67" s="363">
        <v>268.33</v>
      </c>
      <c r="C67" s="8">
        <v>199.74</v>
      </c>
      <c r="D67" s="8">
        <v>246.76</v>
      </c>
      <c r="E67" s="8">
        <v>333.31</v>
      </c>
      <c r="F67" s="8">
        <v>264.48</v>
      </c>
      <c r="G67" s="8">
        <v>306.14</v>
      </c>
      <c r="H67" s="8">
        <v>394.63</v>
      </c>
      <c r="I67" s="8">
        <v>318.87</v>
      </c>
      <c r="J67" s="8">
        <v>287.70999999999998</v>
      </c>
      <c r="K67" s="8">
        <v>394.2</v>
      </c>
      <c r="L67" s="8">
        <v>231.14</v>
      </c>
      <c r="M67" s="8">
        <v>290.75</v>
      </c>
      <c r="N67" s="8">
        <v>231.42</v>
      </c>
      <c r="O67" s="8">
        <v>368.51</v>
      </c>
      <c r="P67" s="8">
        <v>287.38</v>
      </c>
      <c r="Q67" s="8">
        <v>237.69</v>
      </c>
      <c r="R67" s="364">
        <v>232.23</v>
      </c>
    </row>
    <row r="68" spans="1:18" x14ac:dyDescent="0.25">
      <c r="A68" s="58">
        <v>58</v>
      </c>
      <c r="B68" s="363">
        <v>271.99</v>
      </c>
      <c r="C68" s="8">
        <v>202.3</v>
      </c>
      <c r="D68" s="8">
        <v>249.99</v>
      </c>
      <c r="E68" s="8">
        <v>338.15</v>
      </c>
      <c r="F68" s="8">
        <v>268.19</v>
      </c>
      <c r="G68" s="8">
        <v>310.56</v>
      </c>
      <c r="H68" s="8">
        <v>400.57</v>
      </c>
      <c r="I68" s="8">
        <v>323.52</v>
      </c>
      <c r="J68" s="8">
        <v>291.83999999999997</v>
      </c>
      <c r="K68" s="8">
        <v>400.14</v>
      </c>
      <c r="L68" s="8">
        <v>234.13</v>
      </c>
      <c r="M68" s="8">
        <v>294.69</v>
      </c>
      <c r="N68" s="8">
        <v>234.51</v>
      </c>
      <c r="O68" s="8">
        <v>373.87</v>
      </c>
      <c r="P68" s="8">
        <v>291.41000000000003</v>
      </c>
      <c r="Q68" s="8">
        <v>240.97</v>
      </c>
      <c r="R68" s="364">
        <v>235.41</v>
      </c>
    </row>
    <row r="69" spans="1:18" x14ac:dyDescent="0.25">
      <c r="A69" s="58">
        <v>59</v>
      </c>
      <c r="B69" s="363">
        <v>275.64</v>
      </c>
      <c r="C69" s="8">
        <v>204.87</v>
      </c>
      <c r="D69" s="8">
        <v>253.22</v>
      </c>
      <c r="E69" s="8">
        <v>343</v>
      </c>
      <c r="F69" s="8">
        <v>271.89</v>
      </c>
      <c r="G69" s="8">
        <v>314.97000000000003</v>
      </c>
      <c r="H69" s="8">
        <v>406.51</v>
      </c>
      <c r="I69" s="8">
        <v>328.18</v>
      </c>
      <c r="J69" s="8">
        <v>295.97000000000003</v>
      </c>
      <c r="K69" s="8">
        <v>406.08</v>
      </c>
      <c r="L69" s="8">
        <v>237.12</v>
      </c>
      <c r="M69" s="8">
        <v>298.63</v>
      </c>
      <c r="N69" s="8">
        <v>237.6</v>
      </c>
      <c r="O69" s="8">
        <v>379.24</v>
      </c>
      <c r="P69" s="8">
        <v>295.45</v>
      </c>
      <c r="Q69" s="8">
        <v>244.25</v>
      </c>
      <c r="R69" s="364">
        <v>238.59</v>
      </c>
    </row>
    <row r="70" spans="1:18" x14ac:dyDescent="0.25">
      <c r="A70" s="58">
        <v>60</v>
      </c>
      <c r="B70" s="363">
        <v>279.3</v>
      </c>
      <c r="C70" s="8">
        <v>207.43</v>
      </c>
      <c r="D70" s="8">
        <v>256.45</v>
      </c>
      <c r="E70" s="8">
        <v>347.84</v>
      </c>
      <c r="F70" s="8">
        <v>275.60000000000002</v>
      </c>
      <c r="G70" s="8">
        <v>319.39</v>
      </c>
      <c r="H70" s="8">
        <v>412.44</v>
      </c>
      <c r="I70" s="8">
        <v>332.83</v>
      </c>
      <c r="J70" s="8">
        <v>300.11</v>
      </c>
      <c r="K70" s="8">
        <v>412.02</v>
      </c>
      <c r="L70" s="8">
        <v>240.11</v>
      </c>
      <c r="M70" s="8">
        <v>302.58</v>
      </c>
      <c r="N70" s="8">
        <v>240.68</v>
      </c>
      <c r="O70" s="8">
        <v>384.61</v>
      </c>
      <c r="P70" s="8">
        <v>299.49</v>
      </c>
      <c r="Q70" s="8">
        <v>247.52</v>
      </c>
      <c r="R70" s="364">
        <v>241.78</v>
      </c>
    </row>
    <row r="71" spans="1:18" x14ac:dyDescent="0.25">
      <c r="A71" s="58">
        <v>61</v>
      </c>
      <c r="B71" s="363">
        <v>282.95999999999998</v>
      </c>
      <c r="C71" s="8">
        <v>210</v>
      </c>
      <c r="D71" s="8">
        <v>259.68</v>
      </c>
      <c r="E71" s="8">
        <v>352.69</v>
      </c>
      <c r="F71" s="8">
        <v>279.3</v>
      </c>
      <c r="G71" s="8">
        <v>323.81</v>
      </c>
      <c r="H71" s="8">
        <v>418.38</v>
      </c>
      <c r="I71" s="8">
        <v>337.49</v>
      </c>
      <c r="J71" s="8">
        <v>304.24</v>
      </c>
      <c r="K71" s="8">
        <v>417.95</v>
      </c>
      <c r="L71" s="8">
        <v>243.11</v>
      </c>
      <c r="M71" s="8">
        <v>306.52</v>
      </c>
      <c r="N71" s="8">
        <v>243.77</v>
      </c>
      <c r="O71" s="8">
        <v>389.98</v>
      </c>
      <c r="P71" s="8">
        <v>303.52999999999997</v>
      </c>
      <c r="Q71" s="8">
        <v>250.8</v>
      </c>
      <c r="R71" s="364">
        <v>244.96</v>
      </c>
    </row>
    <row r="72" spans="1:18" x14ac:dyDescent="0.25">
      <c r="A72" s="58">
        <v>62</v>
      </c>
      <c r="B72" s="363">
        <v>286.62</v>
      </c>
      <c r="C72" s="8">
        <v>212.56</v>
      </c>
      <c r="D72" s="8">
        <v>262.91000000000003</v>
      </c>
      <c r="E72" s="8">
        <v>357.53</v>
      </c>
      <c r="F72" s="8">
        <v>283.01</v>
      </c>
      <c r="G72" s="8">
        <v>328.23</v>
      </c>
      <c r="H72" s="8">
        <v>424.32</v>
      </c>
      <c r="I72" s="8">
        <v>342.14</v>
      </c>
      <c r="J72" s="8">
        <v>308.37</v>
      </c>
      <c r="K72" s="8">
        <v>423.89</v>
      </c>
      <c r="L72" s="8">
        <v>246.1</v>
      </c>
      <c r="M72" s="8">
        <v>310.45999999999998</v>
      </c>
      <c r="N72" s="8">
        <v>246.86</v>
      </c>
      <c r="O72" s="8">
        <v>395.34</v>
      </c>
      <c r="P72" s="8">
        <v>307.56</v>
      </c>
      <c r="Q72" s="8">
        <v>254.08</v>
      </c>
      <c r="R72" s="364">
        <v>248.14</v>
      </c>
    </row>
    <row r="73" spans="1:18" x14ac:dyDescent="0.25">
      <c r="A73" s="58">
        <v>63</v>
      </c>
      <c r="B73" s="363">
        <v>290.27</v>
      </c>
      <c r="C73" s="8">
        <v>215.13</v>
      </c>
      <c r="D73" s="8">
        <v>266.14</v>
      </c>
      <c r="E73" s="8">
        <v>362.38</v>
      </c>
      <c r="F73" s="8">
        <v>286.70999999999998</v>
      </c>
      <c r="G73" s="8">
        <v>332.64</v>
      </c>
      <c r="H73" s="8">
        <v>430.26</v>
      </c>
      <c r="I73" s="8">
        <v>346.8</v>
      </c>
      <c r="J73" s="8">
        <v>312.5</v>
      </c>
      <c r="K73" s="8">
        <v>429.83</v>
      </c>
      <c r="L73" s="8">
        <v>249.09</v>
      </c>
      <c r="M73" s="8">
        <v>314.39999999999998</v>
      </c>
      <c r="N73" s="8">
        <v>249.95</v>
      </c>
      <c r="O73" s="8">
        <v>400.71</v>
      </c>
      <c r="P73" s="8">
        <v>311.60000000000002</v>
      </c>
      <c r="Q73" s="8">
        <v>257.36</v>
      </c>
      <c r="R73" s="364">
        <v>251.32</v>
      </c>
    </row>
    <row r="74" spans="1:18" x14ac:dyDescent="0.25">
      <c r="A74" s="58">
        <v>64</v>
      </c>
      <c r="B74" s="363">
        <v>293.93</v>
      </c>
      <c r="C74" s="8">
        <v>217.69</v>
      </c>
      <c r="D74" s="8">
        <v>269.37</v>
      </c>
      <c r="E74" s="8">
        <v>367.22</v>
      </c>
      <c r="F74" s="8">
        <v>290.42</v>
      </c>
      <c r="G74" s="8">
        <v>337.06</v>
      </c>
      <c r="H74" s="8">
        <v>436.19</v>
      </c>
      <c r="I74" s="8">
        <v>351.45</v>
      </c>
      <c r="J74" s="8">
        <v>316.64</v>
      </c>
      <c r="K74" s="8">
        <v>435.77</v>
      </c>
      <c r="L74" s="8">
        <v>252.08</v>
      </c>
      <c r="M74" s="8">
        <v>318.35000000000002</v>
      </c>
      <c r="N74" s="8">
        <v>253.03</v>
      </c>
      <c r="O74" s="8">
        <v>406.08</v>
      </c>
      <c r="P74" s="8">
        <v>315.64</v>
      </c>
      <c r="Q74" s="8">
        <v>260.63</v>
      </c>
      <c r="R74" s="364">
        <v>254.51</v>
      </c>
    </row>
    <row r="75" spans="1:18" x14ac:dyDescent="0.25">
      <c r="A75" s="58">
        <v>65</v>
      </c>
      <c r="B75" s="363">
        <v>297.58999999999997</v>
      </c>
      <c r="C75" s="8">
        <v>220.26</v>
      </c>
      <c r="D75" s="8">
        <v>272.60000000000002</v>
      </c>
      <c r="E75" s="8">
        <v>372.07</v>
      </c>
      <c r="F75" s="8">
        <v>294.12</v>
      </c>
      <c r="G75" s="8">
        <v>341.48</v>
      </c>
      <c r="H75" s="8">
        <v>442.13</v>
      </c>
      <c r="I75" s="8">
        <v>356.11</v>
      </c>
      <c r="J75" s="8">
        <v>320.77</v>
      </c>
      <c r="K75" s="8">
        <v>441.7</v>
      </c>
      <c r="L75" s="8">
        <v>255.08</v>
      </c>
      <c r="M75" s="8">
        <v>322.29000000000002</v>
      </c>
      <c r="N75" s="8">
        <v>256.12</v>
      </c>
      <c r="O75" s="8">
        <v>411.45</v>
      </c>
      <c r="P75" s="8">
        <v>319.68</v>
      </c>
      <c r="Q75" s="8">
        <v>263.91000000000003</v>
      </c>
      <c r="R75" s="364">
        <v>257.69</v>
      </c>
    </row>
    <row r="76" spans="1:18" x14ac:dyDescent="0.25">
      <c r="A76" s="58">
        <v>66</v>
      </c>
      <c r="B76" s="363">
        <v>301.25</v>
      </c>
      <c r="C76" s="8">
        <v>222.82</v>
      </c>
      <c r="D76" s="8">
        <v>275.83</v>
      </c>
      <c r="E76" s="8">
        <v>376.91</v>
      </c>
      <c r="F76" s="8">
        <v>297.83</v>
      </c>
      <c r="G76" s="8">
        <v>345.9</v>
      </c>
      <c r="H76" s="8">
        <v>448.07</v>
      </c>
      <c r="I76" s="8">
        <v>360.76</v>
      </c>
      <c r="J76" s="8">
        <v>324.89999999999998</v>
      </c>
      <c r="K76" s="8">
        <v>447.64</v>
      </c>
      <c r="L76" s="8">
        <v>258.07</v>
      </c>
      <c r="M76" s="8">
        <v>326.23</v>
      </c>
      <c r="N76" s="8">
        <v>259.20999999999998</v>
      </c>
      <c r="O76" s="8">
        <v>416.81</v>
      </c>
      <c r="P76" s="8">
        <v>323.70999999999998</v>
      </c>
      <c r="Q76" s="8">
        <v>267.19</v>
      </c>
      <c r="R76" s="364">
        <v>260.87</v>
      </c>
    </row>
    <row r="77" spans="1:18" x14ac:dyDescent="0.25">
      <c r="A77" s="58">
        <v>67</v>
      </c>
      <c r="B77" s="363" t="s">
        <v>29</v>
      </c>
      <c r="C77" s="8">
        <v>225.39</v>
      </c>
      <c r="D77" s="8">
        <v>279.06</v>
      </c>
      <c r="E77" s="8">
        <v>381.76</v>
      </c>
      <c r="F77" s="8">
        <v>301.52999999999997</v>
      </c>
      <c r="G77" s="8">
        <v>350.31</v>
      </c>
      <c r="H77" s="8">
        <v>454.01</v>
      </c>
      <c r="I77" s="8">
        <v>365.42</v>
      </c>
      <c r="J77" s="8">
        <v>329.03</v>
      </c>
      <c r="K77" s="8" t="s">
        <v>29</v>
      </c>
      <c r="L77" s="8" t="s">
        <v>29</v>
      </c>
      <c r="M77" s="8" t="s">
        <v>29</v>
      </c>
      <c r="N77" s="8" t="s">
        <v>29</v>
      </c>
      <c r="O77" s="8" t="s">
        <v>29</v>
      </c>
      <c r="P77" s="8" t="s">
        <v>29</v>
      </c>
      <c r="Q77" s="8" t="s">
        <v>29</v>
      </c>
      <c r="R77" s="364" t="s">
        <v>29</v>
      </c>
    </row>
    <row r="78" spans="1:18" x14ac:dyDescent="0.25">
      <c r="A78" s="58">
        <v>68</v>
      </c>
      <c r="B78" s="363" t="s">
        <v>29</v>
      </c>
      <c r="C78" s="8">
        <v>227.95</v>
      </c>
      <c r="D78" s="8">
        <v>282.29000000000002</v>
      </c>
      <c r="E78" s="8">
        <v>386.6</v>
      </c>
      <c r="F78" s="8">
        <v>305.24</v>
      </c>
      <c r="G78" s="8">
        <v>354.73</v>
      </c>
      <c r="H78" s="8">
        <v>459.94</v>
      </c>
      <c r="I78" s="8">
        <v>370.07</v>
      </c>
      <c r="J78" s="8">
        <v>333.17</v>
      </c>
      <c r="K78" s="8" t="s">
        <v>29</v>
      </c>
      <c r="L78" s="8" t="s">
        <v>29</v>
      </c>
      <c r="M78" s="8" t="s">
        <v>29</v>
      </c>
      <c r="N78" s="8" t="s">
        <v>29</v>
      </c>
      <c r="O78" s="8" t="s">
        <v>29</v>
      </c>
      <c r="P78" s="8" t="s">
        <v>29</v>
      </c>
      <c r="Q78" s="8" t="s">
        <v>29</v>
      </c>
      <c r="R78" s="364" t="s">
        <v>29</v>
      </c>
    </row>
    <row r="79" spans="1:18" x14ac:dyDescent="0.25">
      <c r="A79" s="58">
        <v>69</v>
      </c>
      <c r="B79" s="363" t="s">
        <v>29</v>
      </c>
      <c r="C79" s="8">
        <v>230.52</v>
      </c>
      <c r="D79" s="8">
        <v>285.52</v>
      </c>
      <c r="E79" s="8">
        <v>391.45</v>
      </c>
      <c r="F79" s="8">
        <v>308.94</v>
      </c>
      <c r="G79" s="8">
        <v>359.15</v>
      </c>
      <c r="H79" s="8">
        <v>465.88</v>
      </c>
      <c r="I79" s="8">
        <v>374.73</v>
      </c>
      <c r="J79" s="8">
        <v>337.3</v>
      </c>
      <c r="K79" s="8" t="s">
        <v>29</v>
      </c>
      <c r="L79" s="8" t="s">
        <v>29</v>
      </c>
      <c r="M79" s="8" t="s">
        <v>29</v>
      </c>
      <c r="N79" s="8" t="s">
        <v>29</v>
      </c>
      <c r="O79" s="8" t="s">
        <v>29</v>
      </c>
      <c r="P79" s="8" t="s">
        <v>29</v>
      </c>
      <c r="Q79" s="8" t="s">
        <v>29</v>
      </c>
      <c r="R79" s="364" t="s">
        <v>29</v>
      </c>
    </row>
    <row r="80" spans="1:18" x14ac:dyDescent="0.25">
      <c r="A80" s="59">
        <v>70</v>
      </c>
      <c r="B80" s="365" t="s">
        <v>29</v>
      </c>
      <c r="C80" s="9">
        <v>233.08</v>
      </c>
      <c r="D80" s="9">
        <v>288.75</v>
      </c>
      <c r="E80" s="9">
        <v>396.29</v>
      </c>
      <c r="F80" s="9">
        <v>312.64999999999998</v>
      </c>
      <c r="G80" s="9">
        <v>363.57</v>
      </c>
      <c r="H80" s="9">
        <v>471.82</v>
      </c>
      <c r="I80" s="9">
        <v>379.38</v>
      </c>
      <c r="J80" s="9">
        <v>341.43</v>
      </c>
      <c r="K80" s="9" t="s">
        <v>29</v>
      </c>
      <c r="L80" s="9" t="s">
        <v>29</v>
      </c>
      <c r="M80" s="9" t="s">
        <v>29</v>
      </c>
      <c r="N80" s="9" t="s">
        <v>29</v>
      </c>
      <c r="O80" s="9" t="s">
        <v>29</v>
      </c>
      <c r="P80" s="9" t="s">
        <v>29</v>
      </c>
      <c r="Q80" s="9" t="s">
        <v>29</v>
      </c>
      <c r="R80" s="10" t="s">
        <v>29</v>
      </c>
    </row>
  </sheetData>
  <mergeCells count="2">
    <mergeCell ref="F3:H3"/>
    <mergeCell ref="B8:R8"/>
  </mergeCells>
  <phoneticPr fontId="5" type="noConversion"/>
  <printOptions gridLines="1"/>
  <pageMargins left="0.17" right="0.17" top="0.2" bottom="0.2" header="0.17" footer="0.17"/>
  <pageSetup scale="95" fitToHeight="2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R80"/>
  <sheetViews>
    <sheetView workbookViewId="0">
      <selection activeCell="K1" sqref="K1:N2"/>
    </sheetView>
  </sheetViews>
  <sheetFormatPr defaultColWidth="9.109375" defaultRowHeight="15" x14ac:dyDescent="0.25"/>
  <cols>
    <col min="1" max="1" width="11.109375" style="19" customWidth="1"/>
    <col min="2" max="2" width="10.109375" style="19" customWidth="1"/>
    <col min="3" max="3" width="10" style="19" customWidth="1"/>
    <col min="4" max="4" width="10.33203125" style="19" customWidth="1"/>
    <col min="5" max="5" width="10.6640625" style="19" customWidth="1"/>
    <col min="6" max="6" width="10.88671875" style="19" customWidth="1"/>
    <col min="7" max="7" width="10.44140625" style="19" customWidth="1"/>
    <col min="8" max="8" width="10.21875" style="19" customWidth="1"/>
    <col min="9" max="9" width="10.5546875" style="19" customWidth="1"/>
    <col min="10" max="10" width="11" style="19" customWidth="1"/>
    <col min="11" max="11" width="10.77734375" style="19" customWidth="1"/>
    <col min="12" max="12" width="9.77734375" style="19" customWidth="1"/>
    <col min="13" max="13" width="10.44140625" style="19" customWidth="1"/>
    <col min="14" max="14" width="9.5546875" style="19" customWidth="1"/>
    <col min="15" max="15" width="9.88671875" style="19" customWidth="1"/>
    <col min="16" max="16" width="10.6640625" style="19" customWidth="1"/>
    <col min="17" max="17" width="10.44140625" style="19" customWidth="1"/>
    <col min="18" max="18" width="10.88671875" style="19" customWidth="1"/>
    <col min="19" max="16384" width="9.109375" style="19"/>
  </cols>
  <sheetData>
    <row r="1" spans="1:18" ht="15.6" x14ac:dyDescent="0.3">
      <c r="A1" s="25" t="s">
        <v>233</v>
      </c>
      <c r="B1" s="30"/>
      <c r="C1" s="30"/>
      <c r="D1" s="30"/>
      <c r="E1" s="30"/>
      <c r="F1" s="30"/>
      <c r="G1" s="30"/>
      <c r="H1" s="30"/>
      <c r="I1" s="30"/>
      <c r="J1" s="30"/>
      <c r="K1" s="1050" t="s">
        <v>166</v>
      </c>
      <c r="L1" s="1078"/>
      <c r="M1" s="1079"/>
      <c r="N1" s="1051" t="s">
        <v>685</v>
      </c>
      <c r="O1" s="30"/>
      <c r="P1" s="1000"/>
      <c r="Q1" s="30"/>
    </row>
    <row r="2" spans="1:18" ht="15.6" x14ac:dyDescent="0.3">
      <c r="A2" s="18"/>
      <c r="J2" s="18"/>
      <c r="K2" s="18" t="s">
        <v>716</v>
      </c>
      <c r="N2" s="18" t="s">
        <v>717</v>
      </c>
      <c r="P2" s="18"/>
    </row>
    <row r="3" spans="1:18" ht="15.6" x14ac:dyDescent="0.3">
      <c r="A3" s="30"/>
      <c r="B3" s="30"/>
      <c r="C3" s="30"/>
      <c r="D3" s="11"/>
      <c r="F3" s="25"/>
      <c r="G3" s="328" t="s">
        <v>90</v>
      </c>
      <c r="H3" s="367"/>
      <c r="J3" s="18"/>
      <c r="P3" s="18"/>
    </row>
    <row r="4" spans="1:18" ht="15.6" x14ac:dyDescent="0.3">
      <c r="A4" s="30"/>
      <c r="B4" s="30"/>
      <c r="C4" s="30"/>
      <c r="D4" s="11">
        <v>1</v>
      </c>
      <c r="E4" s="149">
        <v>2</v>
      </c>
      <c r="F4" s="11">
        <v>3</v>
      </c>
      <c r="G4" s="149">
        <v>4</v>
      </c>
      <c r="H4" s="149">
        <v>5</v>
      </c>
      <c r="I4" s="147">
        <v>6</v>
      </c>
      <c r="J4" s="147">
        <v>7</v>
      </c>
      <c r="K4" s="147">
        <v>8</v>
      </c>
      <c r="P4" s="18"/>
    </row>
    <row r="5" spans="1:18" ht="15.6" x14ac:dyDescent="0.3">
      <c r="A5" s="30" t="s">
        <v>8</v>
      </c>
      <c r="B5" s="30"/>
      <c r="C5" s="30"/>
      <c r="D5" s="377">
        <v>39.450000000000003</v>
      </c>
      <c r="E5" s="366">
        <v>54.65</v>
      </c>
      <c r="F5" s="366">
        <v>58.45</v>
      </c>
      <c r="G5" s="377">
        <v>56.55</v>
      </c>
      <c r="H5" s="366">
        <v>58.45</v>
      </c>
      <c r="I5" s="366">
        <v>60.35</v>
      </c>
      <c r="J5" s="366">
        <v>57.5</v>
      </c>
      <c r="K5" s="366">
        <v>59.4</v>
      </c>
      <c r="P5" s="18"/>
    </row>
    <row r="6" spans="1:18" ht="15.6" x14ac:dyDescent="0.3">
      <c r="P6" s="18"/>
    </row>
    <row r="7" spans="1:18" ht="9.9" customHeight="1" x14ac:dyDescent="0.25"/>
    <row r="8" spans="1:18" ht="15.6" x14ac:dyDescent="0.3">
      <c r="B8" s="1106" t="s">
        <v>90</v>
      </c>
      <c r="C8" s="1107"/>
      <c r="D8" s="1107"/>
      <c r="E8" s="1107"/>
      <c r="F8" s="1107"/>
      <c r="G8" s="1107"/>
      <c r="H8" s="1107"/>
      <c r="I8" s="1107"/>
      <c r="J8" s="1107"/>
      <c r="K8" s="1107"/>
      <c r="L8" s="1107"/>
      <c r="M8" s="1107"/>
      <c r="N8" s="1107"/>
      <c r="O8" s="1107"/>
      <c r="P8" s="1107"/>
      <c r="Q8" s="1107"/>
      <c r="R8" s="1108"/>
    </row>
    <row r="9" spans="1:18" ht="29.25" customHeight="1" x14ac:dyDescent="0.25">
      <c r="A9" s="60" t="s">
        <v>22</v>
      </c>
      <c r="B9" s="325">
        <v>1</v>
      </c>
      <c r="C9" s="326">
        <v>2</v>
      </c>
      <c r="D9" s="326">
        <v>3</v>
      </c>
      <c r="E9" s="326">
        <v>4</v>
      </c>
      <c r="F9" s="326">
        <v>5</v>
      </c>
      <c r="G9" s="326">
        <v>6</v>
      </c>
      <c r="H9" s="326">
        <v>7</v>
      </c>
      <c r="I9" s="326">
        <v>8</v>
      </c>
      <c r="J9" s="326">
        <v>9</v>
      </c>
      <c r="K9" s="326">
        <v>10</v>
      </c>
      <c r="L9" s="326">
        <v>11</v>
      </c>
      <c r="M9" s="326">
        <v>12</v>
      </c>
      <c r="N9" s="326">
        <v>13</v>
      </c>
      <c r="O9" s="326">
        <v>14</v>
      </c>
      <c r="P9" s="326">
        <v>15</v>
      </c>
      <c r="Q9" s="326">
        <v>16</v>
      </c>
      <c r="R9" s="327">
        <v>17</v>
      </c>
    </row>
    <row r="10" spans="1:18" x14ac:dyDescent="0.25">
      <c r="A10" s="57">
        <v>0.5</v>
      </c>
      <c r="B10" s="368">
        <v>38.9</v>
      </c>
      <c r="C10" s="369">
        <v>49.4</v>
      </c>
      <c r="D10" s="369">
        <v>52.01</v>
      </c>
      <c r="E10" s="369">
        <v>60.33</v>
      </c>
      <c r="F10" s="369">
        <v>55.34</v>
      </c>
      <c r="G10" s="369">
        <v>55.34</v>
      </c>
      <c r="H10" s="369">
        <v>56</v>
      </c>
      <c r="I10" s="369">
        <v>53.2</v>
      </c>
      <c r="J10" s="369">
        <v>51.25</v>
      </c>
      <c r="K10" s="369">
        <v>59.8</v>
      </c>
      <c r="L10" s="369">
        <v>57.71</v>
      </c>
      <c r="M10" s="369">
        <v>56.53</v>
      </c>
      <c r="N10" s="369">
        <v>57.71</v>
      </c>
      <c r="O10" s="369">
        <v>57</v>
      </c>
      <c r="P10" s="369">
        <v>58.19</v>
      </c>
      <c r="Q10" s="369">
        <v>57.71</v>
      </c>
      <c r="R10" s="370">
        <v>57.71</v>
      </c>
    </row>
    <row r="11" spans="1:18" x14ac:dyDescent="0.25">
      <c r="A11" s="58">
        <v>1</v>
      </c>
      <c r="B11" s="363">
        <v>42.51</v>
      </c>
      <c r="C11" s="8">
        <v>51.44</v>
      </c>
      <c r="D11" s="8">
        <v>55.91</v>
      </c>
      <c r="E11" s="8">
        <v>61.51</v>
      </c>
      <c r="F11" s="8">
        <v>57</v>
      </c>
      <c r="G11" s="8">
        <v>58.76</v>
      </c>
      <c r="H11" s="8">
        <v>61.28</v>
      </c>
      <c r="I11" s="8">
        <v>57.9</v>
      </c>
      <c r="J11" s="8">
        <v>55.53</v>
      </c>
      <c r="K11" s="8">
        <v>62.46</v>
      </c>
      <c r="L11" s="8">
        <v>59.38</v>
      </c>
      <c r="M11" s="8">
        <v>62.94</v>
      </c>
      <c r="N11" s="8">
        <v>59.38</v>
      </c>
      <c r="O11" s="8">
        <v>58.43</v>
      </c>
      <c r="P11" s="8">
        <v>61.28</v>
      </c>
      <c r="Q11" s="8">
        <v>58.9</v>
      </c>
      <c r="R11" s="364">
        <v>59.14</v>
      </c>
    </row>
    <row r="12" spans="1:18" x14ac:dyDescent="0.25">
      <c r="A12" s="58">
        <v>2</v>
      </c>
      <c r="B12" s="363">
        <v>47.03</v>
      </c>
      <c r="C12" s="8">
        <v>55.05</v>
      </c>
      <c r="D12" s="8">
        <v>61.04</v>
      </c>
      <c r="E12" s="8">
        <v>66.36</v>
      </c>
      <c r="F12" s="8">
        <v>60.71</v>
      </c>
      <c r="G12" s="8">
        <v>63.18</v>
      </c>
      <c r="H12" s="8">
        <v>67.31</v>
      </c>
      <c r="I12" s="8">
        <v>62.75</v>
      </c>
      <c r="J12" s="8">
        <v>59.85</v>
      </c>
      <c r="K12" s="8">
        <v>68.209999999999994</v>
      </c>
      <c r="L12" s="8">
        <v>63.41</v>
      </c>
      <c r="M12" s="8">
        <v>67.930000000000007</v>
      </c>
      <c r="N12" s="8">
        <v>62.37</v>
      </c>
      <c r="O12" s="8">
        <v>64.03</v>
      </c>
      <c r="P12" s="8">
        <v>65.31</v>
      </c>
      <c r="Q12" s="8">
        <v>61.7</v>
      </c>
      <c r="R12" s="364">
        <v>61.75</v>
      </c>
    </row>
    <row r="13" spans="1:18" x14ac:dyDescent="0.25">
      <c r="A13" s="58">
        <v>3</v>
      </c>
      <c r="B13" s="363">
        <v>51.54</v>
      </c>
      <c r="C13" s="8">
        <v>58.66</v>
      </c>
      <c r="D13" s="8">
        <v>66.17</v>
      </c>
      <c r="E13" s="8">
        <v>71.2</v>
      </c>
      <c r="F13" s="8">
        <v>64.41</v>
      </c>
      <c r="G13" s="8">
        <v>67.59</v>
      </c>
      <c r="H13" s="8">
        <v>73.34</v>
      </c>
      <c r="I13" s="8">
        <v>67.59</v>
      </c>
      <c r="J13" s="8">
        <v>64.17</v>
      </c>
      <c r="K13" s="8">
        <v>73.959999999999994</v>
      </c>
      <c r="L13" s="8">
        <v>67.45</v>
      </c>
      <c r="M13" s="8">
        <v>72.91</v>
      </c>
      <c r="N13" s="8">
        <v>65.36</v>
      </c>
      <c r="O13" s="8">
        <v>69.64</v>
      </c>
      <c r="P13" s="8">
        <v>69.349999999999994</v>
      </c>
      <c r="Q13" s="8">
        <v>64.510000000000005</v>
      </c>
      <c r="R13" s="364">
        <v>64.36</v>
      </c>
    </row>
    <row r="14" spans="1:18" x14ac:dyDescent="0.25">
      <c r="A14" s="58">
        <v>4</v>
      </c>
      <c r="B14" s="363">
        <v>56.05</v>
      </c>
      <c r="C14" s="8">
        <v>62.27</v>
      </c>
      <c r="D14" s="8">
        <v>71.3</v>
      </c>
      <c r="E14" s="8">
        <v>76.05</v>
      </c>
      <c r="F14" s="8">
        <v>68.12</v>
      </c>
      <c r="G14" s="8">
        <v>72.010000000000005</v>
      </c>
      <c r="H14" s="8">
        <v>79.37</v>
      </c>
      <c r="I14" s="8">
        <v>72.44</v>
      </c>
      <c r="J14" s="8">
        <v>68.5</v>
      </c>
      <c r="K14" s="8">
        <v>79.709999999999994</v>
      </c>
      <c r="L14" s="8">
        <v>71.489999999999995</v>
      </c>
      <c r="M14" s="8">
        <v>77.900000000000006</v>
      </c>
      <c r="N14" s="8">
        <v>68.349999999999994</v>
      </c>
      <c r="O14" s="8">
        <v>75.239999999999995</v>
      </c>
      <c r="P14" s="8">
        <v>73.39</v>
      </c>
      <c r="Q14" s="8">
        <v>67.31</v>
      </c>
      <c r="R14" s="364">
        <v>66.98</v>
      </c>
    </row>
    <row r="15" spans="1:18" x14ac:dyDescent="0.25">
      <c r="A15" s="58">
        <v>5</v>
      </c>
      <c r="B15" s="363">
        <v>60.56</v>
      </c>
      <c r="C15" s="8">
        <v>65.88</v>
      </c>
      <c r="D15" s="8">
        <v>76.430000000000007</v>
      </c>
      <c r="E15" s="8">
        <v>80.89</v>
      </c>
      <c r="F15" s="8">
        <v>71.819999999999993</v>
      </c>
      <c r="G15" s="8">
        <v>76.430000000000007</v>
      </c>
      <c r="H15" s="8">
        <v>85.41</v>
      </c>
      <c r="I15" s="8">
        <v>77.28</v>
      </c>
      <c r="J15" s="8">
        <v>72.819999999999993</v>
      </c>
      <c r="K15" s="8">
        <v>85.45</v>
      </c>
      <c r="L15" s="8">
        <v>75.53</v>
      </c>
      <c r="M15" s="8">
        <v>82.89</v>
      </c>
      <c r="N15" s="8">
        <v>71.349999999999994</v>
      </c>
      <c r="O15" s="8">
        <v>80.849999999999994</v>
      </c>
      <c r="P15" s="8">
        <v>77.430000000000007</v>
      </c>
      <c r="Q15" s="8">
        <v>70.11</v>
      </c>
      <c r="R15" s="364">
        <v>69.59</v>
      </c>
    </row>
    <row r="16" spans="1:18" x14ac:dyDescent="0.25">
      <c r="A16" s="58">
        <v>6</v>
      </c>
      <c r="B16" s="363">
        <v>65.08</v>
      </c>
      <c r="C16" s="8">
        <v>68.540000000000006</v>
      </c>
      <c r="D16" s="8">
        <v>80.13</v>
      </c>
      <c r="E16" s="8">
        <v>85.83</v>
      </c>
      <c r="F16" s="8">
        <v>75.53</v>
      </c>
      <c r="G16" s="8">
        <v>80.849999999999994</v>
      </c>
      <c r="H16" s="8">
        <v>91.44</v>
      </c>
      <c r="I16" s="8">
        <v>81.84</v>
      </c>
      <c r="J16" s="8">
        <v>76.95</v>
      </c>
      <c r="K16" s="8">
        <v>91.39</v>
      </c>
      <c r="L16" s="8">
        <v>78.52</v>
      </c>
      <c r="M16" s="8">
        <v>87.4</v>
      </c>
      <c r="N16" s="8">
        <v>74.34</v>
      </c>
      <c r="O16" s="8">
        <v>86.59</v>
      </c>
      <c r="P16" s="8">
        <v>81.459999999999994</v>
      </c>
      <c r="Q16" s="8">
        <v>72.819999999999993</v>
      </c>
      <c r="R16" s="364">
        <v>72.2</v>
      </c>
    </row>
    <row r="17" spans="1:18" x14ac:dyDescent="0.25">
      <c r="A17" s="58">
        <v>7</v>
      </c>
      <c r="B17" s="363">
        <v>69.59</v>
      </c>
      <c r="C17" s="8">
        <v>71.2</v>
      </c>
      <c r="D17" s="8">
        <v>83.84</v>
      </c>
      <c r="E17" s="8">
        <v>90.77</v>
      </c>
      <c r="F17" s="8">
        <v>79.23</v>
      </c>
      <c r="G17" s="8">
        <v>85.26</v>
      </c>
      <c r="H17" s="8">
        <v>97.47</v>
      </c>
      <c r="I17" s="8">
        <v>86.4</v>
      </c>
      <c r="J17" s="8">
        <v>81.08</v>
      </c>
      <c r="K17" s="8">
        <v>97.33</v>
      </c>
      <c r="L17" s="8">
        <v>81.510000000000005</v>
      </c>
      <c r="M17" s="8">
        <v>91.91</v>
      </c>
      <c r="N17" s="8">
        <v>77.33</v>
      </c>
      <c r="O17" s="8">
        <v>92.34</v>
      </c>
      <c r="P17" s="8">
        <v>85.5</v>
      </c>
      <c r="Q17" s="8">
        <v>75.53</v>
      </c>
      <c r="R17" s="364">
        <v>74.81</v>
      </c>
    </row>
    <row r="18" spans="1:18" x14ac:dyDescent="0.25">
      <c r="A18" s="58">
        <v>8</v>
      </c>
      <c r="B18" s="363">
        <v>74.099999999999994</v>
      </c>
      <c r="C18" s="8">
        <v>73.86</v>
      </c>
      <c r="D18" s="8">
        <v>87.54</v>
      </c>
      <c r="E18" s="8">
        <v>95.71</v>
      </c>
      <c r="F18" s="8">
        <v>82.94</v>
      </c>
      <c r="G18" s="8">
        <v>89.68</v>
      </c>
      <c r="H18" s="8">
        <v>103.5</v>
      </c>
      <c r="I18" s="8">
        <v>90.96</v>
      </c>
      <c r="J18" s="8">
        <v>85.22</v>
      </c>
      <c r="K18" s="8">
        <v>103.27</v>
      </c>
      <c r="L18" s="8">
        <v>84.5</v>
      </c>
      <c r="M18" s="8">
        <v>96.43</v>
      </c>
      <c r="N18" s="8">
        <v>80.319999999999993</v>
      </c>
      <c r="O18" s="8">
        <v>98.09</v>
      </c>
      <c r="P18" s="8">
        <v>89.54</v>
      </c>
      <c r="Q18" s="8">
        <v>78.23</v>
      </c>
      <c r="R18" s="364">
        <v>77.430000000000007</v>
      </c>
    </row>
    <row r="19" spans="1:18" x14ac:dyDescent="0.25">
      <c r="A19" s="58">
        <v>9</v>
      </c>
      <c r="B19" s="363">
        <v>78.61</v>
      </c>
      <c r="C19" s="8">
        <v>76.52</v>
      </c>
      <c r="D19" s="8">
        <v>91.25</v>
      </c>
      <c r="E19" s="8">
        <v>100.65</v>
      </c>
      <c r="F19" s="8">
        <v>86.64</v>
      </c>
      <c r="G19" s="8">
        <v>94.1</v>
      </c>
      <c r="H19" s="8">
        <v>109.54</v>
      </c>
      <c r="I19" s="8">
        <v>95.52</v>
      </c>
      <c r="J19" s="8">
        <v>89.35</v>
      </c>
      <c r="K19" s="8">
        <v>109.2</v>
      </c>
      <c r="L19" s="8">
        <v>87.5</v>
      </c>
      <c r="M19" s="8">
        <v>100.94</v>
      </c>
      <c r="N19" s="8">
        <v>83.32</v>
      </c>
      <c r="O19" s="8">
        <v>103.84</v>
      </c>
      <c r="P19" s="8">
        <v>93.58</v>
      </c>
      <c r="Q19" s="8">
        <v>80.94</v>
      </c>
      <c r="R19" s="364">
        <v>80.040000000000006</v>
      </c>
    </row>
    <row r="20" spans="1:18" x14ac:dyDescent="0.25">
      <c r="A20" s="58">
        <v>10</v>
      </c>
      <c r="B20" s="363">
        <v>83.13</v>
      </c>
      <c r="C20" s="8">
        <v>79.180000000000007</v>
      </c>
      <c r="D20" s="8">
        <v>94.95</v>
      </c>
      <c r="E20" s="8">
        <v>105.59</v>
      </c>
      <c r="F20" s="8">
        <v>90.35</v>
      </c>
      <c r="G20" s="8">
        <v>98.52</v>
      </c>
      <c r="H20" s="8">
        <v>115.57</v>
      </c>
      <c r="I20" s="8">
        <v>100.08</v>
      </c>
      <c r="J20" s="8">
        <v>93.48</v>
      </c>
      <c r="K20" s="8">
        <v>115.14</v>
      </c>
      <c r="L20" s="8">
        <v>90.49</v>
      </c>
      <c r="M20" s="8">
        <v>105.45</v>
      </c>
      <c r="N20" s="8">
        <v>86.31</v>
      </c>
      <c r="O20" s="8">
        <v>109.58</v>
      </c>
      <c r="P20" s="8">
        <v>97.61</v>
      </c>
      <c r="Q20" s="8">
        <v>83.65</v>
      </c>
      <c r="R20" s="364">
        <v>82.65</v>
      </c>
    </row>
    <row r="21" spans="1:18" x14ac:dyDescent="0.25">
      <c r="A21" s="58">
        <v>11</v>
      </c>
      <c r="B21" s="363">
        <v>87.45</v>
      </c>
      <c r="C21" s="8">
        <v>81.75</v>
      </c>
      <c r="D21" s="8">
        <v>98.18</v>
      </c>
      <c r="E21" s="8">
        <v>110.44</v>
      </c>
      <c r="F21" s="8">
        <v>94.05</v>
      </c>
      <c r="G21" s="8">
        <v>102.93</v>
      </c>
      <c r="H21" s="8">
        <v>121.51</v>
      </c>
      <c r="I21" s="8">
        <v>104.74</v>
      </c>
      <c r="J21" s="8">
        <v>97.61</v>
      </c>
      <c r="K21" s="8">
        <v>121.08</v>
      </c>
      <c r="L21" s="8">
        <v>93.48</v>
      </c>
      <c r="M21" s="8">
        <v>109.39</v>
      </c>
      <c r="N21" s="8">
        <v>89.4</v>
      </c>
      <c r="O21" s="8">
        <v>115.62</v>
      </c>
      <c r="P21" s="8">
        <v>101.65</v>
      </c>
      <c r="Q21" s="8">
        <v>86.93</v>
      </c>
      <c r="R21" s="364">
        <v>85.83</v>
      </c>
    </row>
    <row r="22" spans="1:18" x14ac:dyDescent="0.25">
      <c r="A22" s="58">
        <v>12</v>
      </c>
      <c r="B22" s="363">
        <v>91.77</v>
      </c>
      <c r="C22" s="8">
        <v>84.31</v>
      </c>
      <c r="D22" s="8">
        <v>101.41</v>
      </c>
      <c r="E22" s="8">
        <v>115.28</v>
      </c>
      <c r="F22" s="8">
        <v>97.76</v>
      </c>
      <c r="G22" s="8">
        <v>107.35</v>
      </c>
      <c r="H22" s="8">
        <v>127.44</v>
      </c>
      <c r="I22" s="8">
        <v>109.39</v>
      </c>
      <c r="J22" s="8">
        <v>101.75</v>
      </c>
      <c r="K22" s="8">
        <v>127.02</v>
      </c>
      <c r="L22" s="8">
        <v>96.47</v>
      </c>
      <c r="M22" s="8">
        <v>113.34</v>
      </c>
      <c r="N22" s="8">
        <v>92.48</v>
      </c>
      <c r="O22" s="8">
        <v>121.65</v>
      </c>
      <c r="P22" s="8">
        <v>105.69</v>
      </c>
      <c r="Q22" s="8">
        <v>90.2</v>
      </c>
      <c r="R22" s="364">
        <v>89.02</v>
      </c>
    </row>
    <row r="23" spans="1:18" x14ac:dyDescent="0.25">
      <c r="A23" s="58">
        <v>13</v>
      </c>
      <c r="B23" s="363">
        <v>96.09</v>
      </c>
      <c r="C23" s="8">
        <v>86.88</v>
      </c>
      <c r="D23" s="8">
        <v>104.64</v>
      </c>
      <c r="E23" s="8">
        <v>120.13</v>
      </c>
      <c r="F23" s="8">
        <v>101.46</v>
      </c>
      <c r="G23" s="8">
        <v>111.77</v>
      </c>
      <c r="H23" s="8">
        <v>133.38</v>
      </c>
      <c r="I23" s="8">
        <v>114.05</v>
      </c>
      <c r="J23" s="8">
        <v>105.88</v>
      </c>
      <c r="K23" s="8">
        <v>132.94999999999999</v>
      </c>
      <c r="L23" s="8">
        <v>99.47</v>
      </c>
      <c r="M23" s="8">
        <v>117.28</v>
      </c>
      <c r="N23" s="8">
        <v>95.57</v>
      </c>
      <c r="O23" s="8">
        <v>127.68</v>
      </c>
      <c r="P23" s="8">
        <v>109.73</v>
      </c>
      <c r="Q23" s="8">
        <v>93.48</v>
      </c>
      <c r="R23" s="364">
        <v>92.2</v>
      </c>
    </row>
    <row r="24" spans="1:18" x14ac:dyDescent="0.25">
      <c r="A24" s="58">
        <v>14</v>
      </c>
      <c r="B24" s="363">
        <v>100.42</v>
      </c>
      <c r="C24" s="8">
        <v>89.44</v>
      </c>
      <c r="D24" s="8">
        <v>107.87</v>
      </c>
      <c r="E24" s="8">
        <v>124.97</v>
      </c>
      <c r="F24" s="8">
        <v>105.17</v>
      </c>
      <c r="G24" s="8">
        <v>116.19</v>
      </c>
      <c r="H24" s="8">
        <v>139.32</v>
      </c>
      <c r="I24" s="8">
        <v>118.7</v>
      </c>
      <c r="J24" s="8">
        <v>110.01</v>
      </c>
      <c r="K24" s="8">
        <v>138.88999999999999</v>
      </c>
      <c r="L24" s="8">
        <v>102.46</v>
      </c>
      <c r="M24" s="8">
        <v>121.22</v>
      </c>
      <c r="N24" s="8">
        <v>98.66</v>
      </c>
      <c r="O24" s="8">
        <v>133.71</v>
      </c>
      <c r="P24" s="8">
        <v>113.76</v>
      </c>
      <c r="Q24" s="8">
        <v>96.76</v>
      </c>
      <c r="R24" s="364">
        <v>95.38</v>
      </c>
    </row>
    <row r="25" spans="1:18" x14ac:dyDescent="0.25">
      <c r="A25" s="58">
        <v>15</v>
      </c>
      <c r="B25" s="363">
        <v>104.74</v>
      </c>
      <c r="C25" s="8">
        <v>92.01</v>
      </c>
      <c r="D25" s="8">
        <v>111.1</v>
      </c>
      <c r="E25" s="8">
        <v>129.82</v>
      </c>
      <c r="F25" s="8">
        <v>108.87</v>
      </c>
      <c r="G25" s="8">
        <v>120.6</v>
      </c>
      <c r="H25" s="8">
        <v>145.26</v>
      </c>
      <c r="I25" s="8">
        <v>123.36</v>
      </c>
      <c r="J25" s="8">
        <v>114.14</v>
      </c>
      <c r="K25" s="8">
        <v>144.83000000000001</v>
      </c>
      <c r="L25" s="8">
        <v>105.45</v>
      </c>
      <c r="M25" s="8">
        <v>125.16</v>
      </c>
      <c r="N25" s="8">
        <v>101.75</v>
      </c>
      <c r="O25" s="8">
        <v>139.75</v>
      </c>
      <c r="P25" s="8">
        <v>117.8</v>
      </c>
      <c r="Q25" s="8">
        <v>100.04</v>
      </c>
      <c r="R25" s="364">
        <v>98.56</v>
      </c>
    </row>
    <row r="26" spans="1:18" x14ac:dyDescent="0.25">
      <c r="A26" s="58">
        <v>16</v>
      </c>
      <c r="B26" s="363">
        <v>109.06</v>
      </c>
      <c r="C26" s="8">
        <v>94.57</v>
      </c>
      <c r="D26" s="8">
        <v>114.33</v>
      </c>
      <c r="E26" s="8">
        <v>134.66</v>
      </c>
      <c r="F26" s="8">
        <v>112.58</v>
      </c>
      <c r="G26" s="8">
        <v>125.02</v>
      </c>
      <c r="H26" s="8">
        <v>151.19</v>
      </c>
      <c r="I26" s="8">
        <v>128.01</v>
      </c>
      <c r="J26" s="8">
        <v>118.28</v>
      </c>
      <c r="K26" s="8">
        <v>150.77000000000001</v>
      </c>
      <c r="L26" s="8">
        <v>108.44</v>
      </c>
      <c r="M26" s="8">
        <v>129.11000000000001</v>
      </c>
      <c r="N26" s="8">
        <v>104.83</v>
      </c>
      <c r="O26" s="8">
        <v>145.78</v>
      </c>
      <c r="P26" s="8">
        <v>121.84</v>
      </c>
      <c r="Q26" s="8">
        <v>103.31</v>
      </c>
      <c r="R26" s="364">
        <v>101.75</v>
      </c>
    </row>
    <row r="27" spans="1:18" x14ac:dyDescent="0.25">
      <c r="A27" s="58">
        <v>17</v>
      </c>
      <c r="B27" s="363">
        <v>113.38</v>
      </c>
      <c r="C27" s="8">
        <v>97.14</v>
      </c>
      <c r="D27" s="8">
        <v>117.56</v>
      </c>
      <c r="E27" s="8">
        <v>139.51</v>
      </c>
      <c r="F27" s="8">
        <v>116.28</v>
      </c>
      <c r="G27" s="8">
        <v>129.44</v>
      </c>
      <c r="H27" s="8">
        <v>157.13</v>
      </c>
      <c r="I27" s="8">
        <v>132.66999999999999</v>
      </c>
      <c r="J27" s="8">
        <v>122.41</v>
      </c>
      <c r="K27" s="8">
        <v>156.69999999999999</v>
      </c>
      <c r="L27" s="8">
        <v>111.44</v>
      </c>
      <c r="M27" s="8">
        <v>133.05000000000001</v>
      </c>
      <c r="N27" s="8">
        <v>107.92</v>
      </c>
      <c r="O27" s="8">
        <v>151.81</v>
      </c>
      <c r="P27" s="8">
        <v>125.88</v>
      </c>
      <c r="Q27" s="8">
        <v>106.59</v>
      </c>
      <c r="R27" s="364">
        <v>104.93</v>
      </c>
    </row>
    <row r="28" spans="1:18" x14ac:dyDescent="0.25">
      <c r="A28" s="58">
        <v>18</v>
      </c>
      <c r="B28" s="363">
        <v>117.71</v>
      </c>
      <c r="C28" s="8">
        <v>99.7</v>
      </c>
      <c r="D28" s="8">
        <v>120.79</v>
      </c>
      <c r="E28" s="8">
        <v>144.35</v>
      </c>
      <c r="F28" s="8">
        <v>119.99</v>
      </c>
      <c r="G28" s="8">
        <v>133.86000000000001</v>
      </c>
      <c r="H28" s="8">
        <v>163.07</v>
      </c>
      <c r="I28" s="8">
        <v>137.32</v>
      </c>
      <c r="J28" s="8">
        <v>126.54</v>
      </c>
      <c r="K28" s="8">
        <v>162.63999999999999</v>
      </c>
      <c r="L28" s="8">
        <v>114.43</v>
      </c>
      <c r="M28" s="8">
        <v>136.99</v>
      </c>
      <c r="N28" s="8">
        <v>111.01</v>
      </c>
      <c r="O28" s="8">
        <v>157.84</v>
      </c>
      <c r="P28" s="8">
        <v>129.91</v>
      </c>
      <c r="Q28" s="8">
        <v>109.87</v>
      </c>
      <c r="R28" s="364">
        <v>108.11</v>
      </c>
    </row>
    <row r="29" spans="1:18" x14ac:dyDescent="0.25">
      <c r="A29" s="58">
        <v>19</v>
      </c>
      <c r="B29" s="363">
        <v>122.03</v>
      </c>
      <c r="C29" s="8">
        <v>102.27</v>
      </c>
      <c r="D29" s="8">
        <v>124.02</v>
      </c>
      <c r="E29" s="8">
        <v>149.19999999999999</v>
      </c>
      <c r="F29" s="8">
        <v>123.69</v>
      </c>
      <c r="G29" s="8">
        <v>138.27000000000001</v>
      </c>
      <c r="H29" s="8">
        <v>169.01</v>
      </c>
      <c r="I29" s="8">
        <v>141.97999999999999</v>
      </c>
      <c r="J29" s="8">
        <v>130.66999999999999</v>
      </c>
      <c r="K29" s="8">
        <v>168.58</v>
      </c>
      <c r="L29" s="8">
        <v>117.42</v>
      </c>
      <c r="M29" s="8">
        <v>140.93</v>
      </c>
      <c r="N29" s="8">
        <v>114.1</v>
      </c>
      <c r="O29" s="8">
        <v>163.88</v>
      </c>
      <c r="P29" s="8">
        <v>133.94999999999999</v>
      </c>
      <c r="Q29" s="8">
        <v>113.15</v>
      </c>
      <c r="R29" s="364">
        <v>111.29</v>
      </c>
    </row>
    <row r="30" spans="1:18" x14ac:dyDescent="0.25">
      <c r="A30" s="58">
        <v>20</v>
      </c>
      <c r="B30" s="363">
        <v>126.35</v>
      </c>
      <c r="C30" s="8">
        <v>104.83</v>
      </c>
      <c r="D30" s="8">
        <v>127.25</v>
      </c>
      <c r="E30" s="8">
        <v>154.04</v>
      </c>
      <c r="F30" s="8">
        <v>127.4</v>
      </c>
      <c r="G30" s="8">
        <v>142.69</v>
      </c>
      <c r="H30" s="8">
        <v>174.94</v>
      </c>
      <c r="I30" s="8">
        <v>146.63</v>
      </c>
      <c r="J30" s="8">
        <v>134.81</v>
      </c>
      <c r="K30" s="8">
        <v>174.52</v>
      </c>
      <c r="L30" s="8">
        <v>120.41</v>
      </c>
      <c r="M30" s="8">
        <v>144.88</v>
      </c>
      <c r="N30" s="8">
        <v>117.18</v>
      </c>
      <c r="O30" s="8">
        <v>169.91</v>
      </c>
      <c r="P30" s="8">
        <v>137.99</v>
      </c>
      <c r="Q30" s="8">
        <v>116.42</v>
      </c>
      <c r="R30" s="364">
        <v>114.48</v>
      </c>
    </row>
    <row r="31" spans="1:18" x14ac:dyDescent="0.25">
      <c r="A31" s="58">
        <v>21</v>
      </c>
      <c r="B31" s="363">
        <v>130.66999999999999</v>
      </c>
      <c r="C31" s="8">
        <v>107.4</v>
      </c>
      <c r="D31" s="8">
        <v>130.47999999999999</v>
      </c>
      <c r="E31" s="8">
        <v>158.88999999999999</v>
      </c>
      <c r="F31" s="8">
        <v>131.1</v>
      </c>
      <c r="G31" s="8">
        <v>147.11000000000001</v>
      </c>
      <c r="H31" s="8">
        <v>180.88</v>
      </c>
      <c r="I31" s="8">
        <v>151.29</v>
      </c>
      <c r="J31" s="8">
        <v>138.94</v>
      </c>
      <c r="K31" s="8">
        <v>180.45</v>
      </c>
      <c r="L31" s="8">
        <v>123.41</v>
      </c>
      <c r="M31" s="8">
        <v>148.82</v>
      </c>
      <c r="N31" s="8">
        <v>120.27</v>
      </c>
      <c r="O31" s="8">
        <v>175.28</v>
      </c>
      <c r="P31" s="8">
        <v>142.03</v>
      </c>
      <c r="Q31" s="8">
        <v>119.7</v>
      </c>
      <c r="R31" s="364">
        <v>117.66</v>
      </c>
    </row>
    <row r="32" spans="1:18" x14ac:dyDescent="0.25">
      <c r="A32" s="58">
        <v>22</v>
      </c>
      <c r="B32" s="363">
        <v>135</v>
      </c>
      <c r="C32" s="8">
        <v>109.96</v>
      </c>
      <c r="D32" s="8">
        <v>133.71</v>
      </c>
      <c r="E32" s="8">
        <v>163.72999999999999</v>
      </c>
      <c r="F32" s="8">
        <v>134.81</v>
      </c>
      <c r="G32" s="8">
        <v>151.53</v>
      </c>
      <c r="H32" s="8">
        <v>186.82</v>
      </c>
      <c r="I32" s="8">
        <v>155.94</v>
      </c>
      <c r="J32" s="8">
        <v>143.07</v>
      </c>
      <c r="K32" s="8">
        <v>186.39</v>
      </c>
      <c r="L32" s="8">
        <v>126.4</v>
      </c>
      <c r="M32" s="8">
        <v>152.76</v>
      </c>
      <c r="N32" s="8">
        <v>123.36</v>
      </c>
      <c r="O32" s="8">
        <v>180.64</v>
      </c>
      <c r="P32" s="8">
        <v>146.06</v>
      </c>
      <c r="Q32" s="8">
        <v>122.98</v>
      </c>
      <c r="R32" s="364">
        <v>120.84</v>
      </c>
    </row>
    <row r="33" spans="1:18" x14ac:dyDescent="0.25">
      <c r="A33" s="58">
        <v>23</v>
      </c>
      <c r="B33" s="363">
        <v>139.32</v>
      </c>
      <c r="C33" s="8">
        <v>112.53</v>
      </c>
      <c r="D33" s="8">
        <v>136.94</v>
      </c>
      <c r="E33" s="8">
        <v>168.58</v>
      </c>
      <c r="F33" s="8">
        <v>138.51</v>
      </c>
      <c r="G33" s="8">
        <v>155.94</v>
      </c>
      <c r="H33" s="8">
        <v>192.76</v>
      </c>
      <c r="I33" s="8">
        <v>160.6</v>
      </c>
      <c r="J33" s="8">
        <v>147.19999999999999</v>
      </c>
      <c r="K33" s="8">
        <v>192.33</v>
      </c>
      <c r="L33" s="8">
        <v>129.38999999999999</v>
      </c>
      <c r="M33" s="8">
        <v>156.69999999999999</v>
      </c>
      <c r="N33" s="8">
        <v>126.45</v>
      </c>
      <c r="O33" s="8">
        <v>186.01</v>
      </c>
      <c r="P33" s="8">
        <v>150.1</v>
      </c>
      <c r="Q33" s="8">
        <v>126.26</v>
      </c>
      <c r="R33" s="364">
        <v>124.02</v>
      </c>
    </row>
    <row r="34" spans="1:18" x14ac:dyDescent="0.25">
      <c r="A34" s="58">
        <v>24</v>
      </c>
      <c r="B34" s="363">
        <v>143.63999999999999</v>
      </c>
      <c r="C34" s="8">
        <v>115.09</v>
      </c>
      <c r="D34" s="8">
        <v>140.16999999999999</v>
      </c>
      <c r="E34" s="8">
        <v>173.42</v>
      </c>
      <c r="F34" s="8">
        <v>142.22</v>
      </c>
      <c r="G34" s="8">
        <v>160.36000000000001</v>
      </c>
      <c r="H34" s="8">
        <v>198.69</v>
      </c>
      <c r="I34" s="8">
        <v>165.25</v>
      </c>
      <c r="J34" s="8">
        <v>151.34</v>
      </c>
      <c r="K34" s="8">
        <v>198.27</v>
      </c>
      <c r="L34" s="8">
        <v>132.38</v>
      </c>
      <c r="M34" s="8">
        <v>160.65</v>
      </c>
      <c r="N34" s="8">
        <v>129.53</v>
      </c>
      <c r="O34" s="8">
        <v>191.38</v>
      </c>
      <c r="P34" s="8">
        <v>154.13999999999999</v>
      </c>
      <c r="Q34" s="8">
        <v>129.53</v>
      </c>
      <c r="R34" s="364">
        <v>127.21</v>
      </c>
    </row>
    <row r="35" spans="1:18" x14ac:dyDescent="0.25">
      <c r="A35" s="58">
        <v>25</v>
      </c>
      <c r="B35" s="363">
        <v>147.96</v>
      </c>
      <c r="C35" s="8">
        <v>117.66</v>
      </c>
      <c r="D35" s="8">
        <v>143.4</v>
      </c>
      <c r="E35" s="8">
        <v>178.27</v>
      </c>
      <c r="F35" s="8">
        <v>145.91999999999999</v>
      </c>
      <c r="G35" s="8">
        <v>164.78</v>
      </c>
      <c r="H35" s="8">
        <v>204.63</v>
      </c>
      <c r="I35" s="8">
        <v>169.91</v>
      </c>
      <c r="J35" s="8">
        <v>155.47</v>
      </c>
      <c r="K35" s="8">
        <v>204.2</v>
      </c>
      <c r="L35" s="8">
        <v>135.38</v>
      </c>
      <c r="M35" s="8">
        <v>164.59</v>
      </c>
      <c r="N35" s="8">
        <v>132.62</v>
      </c>
      <c r="O35" s="8">
        <v>196.75</v>
      </c>
      <c r="P35" s="8">
        <v>158.18</v>
      </c>
      <c r="Q35" s="8">
        <v>132.81</v>
      </c>
      <c r="R35" s="364">
        <v>130.38999999999999</v>
      </c>
    </row>
    <row r="36" spans="1:18" x14ac:dyDescent="0.25">
      <c r="A36" s="58">
        <v>26</v>
      </c>
      <c r="B36" s="363">
        <v>152.29</v>
      </c>
      <c r="C36" s="8">
        <v>120.22</v>
      </c>
      <c r="D36" s="8">
        <v>146.63</v>
      </c>
      <c r="E36" s="8">
        <v>183.11</v>
      </c>
      <c r="F36" s="8">
        <v>149.63</v>
      </c>
      <c r="G36" s="8">
        <v>169.2</v>
      </c>
      <c r="H36" s="8">
        <v>210.57</v>
      </c>
      <c r="I36" s="8">
        <v>174.56</v>
      </c>
      <c r="J36" s="8">
        <v>159.6</v>
      </c>
      <c r="K36" s="8">
        <v>210.14</v>
      </c>
      <c r="L36" s="8">
        <v>138.37</v>
      </c>
      <c r="M36" s="8">
        <v>168.53</v>
      </c>
      <c r="N36" s="8">
        <v>135.71</v>
      </c>
      <c r="O36" s="8">
        <v>202.11</v>
      </c>
      <c r="P36" s="8">
        <v>162.21</v>
      </c>
      <c r="Q36" s="8">
        <v>136.09</v>
      </c>
      <c r="R36" s="364">
        <v>133.57</v>
      </c>
    </row>
    <row r="37" spans="1:18" x14ac:dyDescent="0.25">
      <c r="A37" s="58">
        <v>27</v>
      </c>
      <c r="B37" s="363">
        <v>156.61000000000001</v>
      </c>
      <c r="C37" s="8">
        <v>122.79</v>
      </c>
      <c r="D37" s="8">
        <v>149.86000000000001</v>
      </c>
      <c r="E37" s="8">
        <v>187.96</v>
      </c>
      <c r="F37" s="8">
        <v>153.33000000000001</v>
      </c>
      <c r="G37" s="8">
        <v>173.61</v>
      </c>
      <c r="H37" s="8">
        <v>216.51</v>
      </c>
      <c r="I37" s="8">
        <v>179.22</v>
      </c>
      <c r="J37" s="8">
        <v>163.72999999999999</v>
      </c>
      <c r="K37" s="8">
        <v>216.08</v>
      </c>
      <c r="L37" s="8">
        <v>141.36000000000001</v>
      </c>
      <c r="M37" s="8">
        <v>172.47</v>
      </c>
      <c r="N37" s="8">
        <v>138.80000000000001</v>
      </c>
      <c r="O37" s="8">
        <v>207.48</v>
      </c>
      <c r="P37" s="8">
        <v>166.25</v>
      </c>
      <c r="Q37" s="8">
        <v>139.37</v>
      </c>
      <c r="R37" s="364">
        <v>136.75</v>
      </c>
    </row>
    <row r="38" spans="1:18" x14ac:dyDescent="0.25">
      <c r="A38" s="58">
        <v>28</v>
      </c>
      <c r="B38" s="363">
        <v>160.93</v>
      </c>
      <c r="C38" s="8">
        <v>125.35</v>
      </c>
      <c r="D38" s="8">
        <v>153.09</v>
      </c>
      <c r="E38" s="8">
        <v>192.8</v>
      </c>
      <c r="F38" s="8">
        <v>157.04</v>
      </c>
      <c r="G38" s="8">
        <v>178.03</v>
      </c>
      <c r="H38" s="8">
        <v>222.44</v>
      </c>
      <c r="I38" s="8">
        <v>183.87</v>
      </c>
      <c r="J38" s="8">
        <v>167.87</v>
      </c>
      <c r="K38" s="8">
        <v>222.02</v>
      </c>
      <c r="L38" s="8">
        <v>144.35</v>
      </c>
      <c r="M38" s="8">
        <v>176.42</v>
      </c>
      <c r="N38" s="8">
        <v>141.88</v>
      </c>
      <c r="O38" s="8">
        <v>212.85</v>
      </c>
      <c r="P38" s="8">
        <v>170.29</v>
      </c>
      <c r="Q38" s="8">
        <v>142.63999999999999</v>
      </c>
      <c r="R38" s="364">
        <v>139.94</v>
      </c>
    </row>
    <row r="39" spans="1:18" x14ac:dyDescent="0.25">
      <c r="A39" s="58">
        <v>29</v>
      </c>
      <c r="B39" s="363">
        <v>165.25</v>
      </c>
      <c r="C39" s="8">
        <v>127.92</v>
      </c>
      <c r="D39" s="8">
        <v>156.32</v>
      </c>
      <c r="E39" s="8">
        <v>197.65</v>
      </c>
      <c r="F39" s="8">
        <v>160.74</v>
      </c>
      <c r="G39" s="8">
        <v>182.45</v>
      </c>
      <c r="H39" s="8">
        <v>228.38</v>
      </c>
      <c r="I39" s="8">
        <v>188.53</v>
      </c>
      <c r="J39" s="8">
        <v>172</v>
      </c>
      <c r="K39" s="8">
        <v>227.95</v>
      </c>
      <c r="L39" s="8">
        <v>147.35</v>
      </c>
      <c r="M39" s="8">
        <v>180.36</v>
      </c>
      <c r="N39" s="8">
        <v>144.97</v>
      </c>
      <c r="O39" s="8">
        <v>218.22</v>
      </c>
      <c r="P39" s="8">
        <v>174.33</v>
      </c>
      <c r="Q39" s="8">
        <v>145.91999999999999</v>
      </c>
      <c r="R39" s="364">
        <v>143.12</v>
      </c>
    </row>
    <row r="40" spans="1:18" x14ac:dyDescent="0.25">
      <c r="A40" s="58">
        <v>30</v>
      </c>
      <c r="B40" s="363">
        <v>169.58</v>
      </c>
      <c r="C40" s="8">
        <v>130.47999999999999</v>
      </c>
      <c r="D40" s="8">
        <v>159.55000000000001</v>
      </c>
      <c r="E40" s="8">
        <v>202.49</v>
      </c>
      <c r="F40" s="8">
        <v>164.45</v>
      </c>
      <c r="G40" s="8">
        <v>186.87</v>
      </c>
      <c r="H40" s="8">
        <v>234.32</v>
      </c>
      <c r="I40" s="8">
        <v>193.18</v>
      </c>
      <c r="J40" s="8">
        <v>176.13</v>
      </c>
      <c r="K40" s="8">
        <v>233.89</v>
      </c>
      <c r="L40" s="8">
        <v>150.34</v>
      </c>
      <c r="M40" s="8">
        <v>184.3</v>
      </c>
      <c r="N40" s="8">
        <v>148.06</v>
      </c>
      <c r="O40" s="8">
        <v>223.58</v>
      </c>
      <c r="P40" s="8">
        <v>178.36</v>
      </c>
      <c r="Q40" s="8">
        <v>149.19999999999999</v>
      </c>
      <c r="R40" s="364">
        <v>146.30000000000001</v>
      </c>
    </row>
    <row r="41" spans="1:18" x14ac:dyDescent="0.25">
      <c r="A41" s="58">
        <v>31</v>
      </c>
      <c r="B41" s="363">
        <v>173.23</v>
      </c>
      <c r="C41" s="8">
        <v>133.05000000000001</v>
      </c>
      <c r="D41" s="8">
        <v>162.78</v>
      </c>
      <c r="E41" s="8">
        <v>207.34</v>
      </c>
      <c r="F41" s="8">
        <v>168.15</v>
      </c>
      <c r="G41" s="8">
        <v>191.28</v>
      </c>
      <c r="H41" s="8">
        <v>240.26</v>
      </c>
      <c r="I41" s="8">
        <v>197.84</v>
      </c>
      <c r="J41" s="8">
        <v>180.26</v>
      </c>
      <c r="K41" s="8">
        <v>239.83</v>
      </c>
      <c r="L41" s="8">
        <v>153.33000000000001</v>
      </c>
      <c r="M41" s="8">
        <v>188.24</v>
      </c>
      <c r="N41" s="8">
        <v>151.15</v>
      </c>
      <c r="O41" s="8">
        <v>228.95</v>
      </c>
      <c r="P41" s="8">
        <v>182.4</v>
      </c>
      <c r="Q41" s="8">
        <v>152.47999999999999</v>
      </c>
      <c r="R41" s="364">
        <v>149.47999999999999</v>
      </c>
    </row>
    <row r="42" spans="1:18" x14ac:dyDescent="0.25">
      <c r="A42" s="58">
        <v>32</v>
      </c>
      <c r="B42" s="363">
        <v>176.89</v>
      </c>
      <c r="C42" s="8">
        <v>135.61000000000001</v>
      </c>
      <c r="D42" s="8">
        <v>166.01</v>
      </c>
      <c r="E42" s="8">
        <v>212.18</v>
      </c>
      <c r="F42" s="8">
        <v>171.86</v>
      </c>
      <c r="G42" s="8">
        <v>195.7</v>
      </c>
      <c r="H42" s="8">
        <v>246.19</v>
      </c>
      <c r="I42" s="8">
        <v>202.49</v>
      </c>
      <c r="J42" s="8">
        <v>184.4</v>
      </c>
      <c r="K42" s="8">
        <v>245.77</v>
      </c>
      <c r="L42" s="8">
        <v>156.32</v>
      </c>
      <c r="M42" s="8">
        <v>192.19</v>
      </c>
      <c r="N42" s="8">
        <v>154.22999999999999</v>
      </c>
      <c r="O42" s="8">
        <v>234.32</v>
      </c>
      <c r="P42" s="8">
        <v>186.44</v>
      </c>
      <c r="Q42" s="8">
        <v>155.75</v>
      </c>
      <c r="R42" s="364">
        <v>152.66999999999999</v>
      </c>
    </row>
    <row r="43" spans="1:18" x14ac:dyDescent="0.25">
      <c r="A43" s="58">
        <v>33</v>
      </c>
      <c r="B43" s="363">
        <v>180.55</v>
      </c>
      <c r="C43" s="8">
        <v>138.18</v>
      </c>
      <c r="D43" s="8">
        <v>169.24</v>
      </c>
      <c r="E43" s="8">
        <v>217.03</v>
      </c>
      <c r="F43" s="8">
        <v>175.56</v>
      </c>
      <c r="G43" s="8">
        <v>200.12</v>
      </c>
      <c r="H43" s="8">
        <v>252.13</v>
      </c>
      <c r="I43" s="8">
        <v>207.15</v>
      </c>
      <c r="J43" s="8">
        <v>188.53</v>
      </c>
      <c r="K43" s="8">
        <v>251.7</v>
      </c>
      <c r="L43" s="8">
        <v>159.32</v>
      </c>
      <c r="M43" s="8">
        <v>196.13</v>
      </c>
      <c r="N43" s="8">
        <v>157.32</v>
      </c>
      <c r="O43" s="8">
        <v>239.69</v>
      </c>
      <c r="P43" s="8">
        <v>190.48</v>
      </c>
      <c r="Q43" s="8">
        <v>159.03</v>
      </c>
      <c r="R43" s="364">
        <v>155.85</v>
      </c>
    </row>
    <row r="44" spans="1:18" x14ac:dyDescent="0.25">
      <c r="A44" s="58">
        <v>34</v>
      </c>
      <c r="B44" s="363">
        <v>184.21</v>
      </c>
      <c r="C44" s="8">
        <v>140.74</v>
      </c>
      <c r="D44" s="8">
        <v>172.47</v>
      </c>
      <c r="E44" s="8">
        <v>221.87</v>
      </c>
      <c r="F44" s="8">
        <v>179.27</v>
      </c>
      <c r="G44" s="8">
        <v>204.54</v>
      </c>
      <c r="H44" s="8">
        <v>258.07</v>
      </c>
      <c r="I44" s="8">
        <v>211.8</v>
      </c>
      <c r="J44" s="8">
        <v>192.66</v>
      </c>
      <c r="K44" s="8">
        <v>257.64</v>
      </c>
      <c r="L44" s="8">
        <v>162.31</v>
      </c>
      <c r="M44" s="8">
        <v>200.07</v>
      </c>
      <c r="N44" s="8">
        <v>160.41</v>
      </c>
      <c r="O44" s="8">
        <v>245.05</v>
      </c>
      <c r="P44" s="8">
        <v>194.51</v>
      </c>
      <c r="Q44" s="8">
        <v>162.31</v>
      </c>
      <c r="R44" s="364">
        <v>159.03</v>
      </c>
    </row>
    <row r="45" spans="1:18" x14ac:dyDescent="0.25">
      <c r="A45" s="58">
        <v>35</v>
      </c>
      <c r="B45" s="363">
        <v>187.86</v>
      </c>
      <c r="C45" s="8">
        <v>143.31</v>
      </c>
      <c r="D45" s="8">
        <v>175.7</v>
      </c>
      <c r="E45" s="8">
        <v>226.72</v>
      </c>
      <c r="F45" s="8">
        <v>182.97</v>
      </c>
      <c r="G45" s="8">
        <v>208.95</v>
      </c>
      <c r="H45" s="8">
        <v>264.01</v>
      </c>
      <c r="I45" s="8">
        <v>216.46</v>
      </c>
      <c r="J45" s="8">
        <v>196.79</v>
      </c>
      <c r="K45" s="8">
        <v>263.58</v>
      </c>
      <c r="L45" s="8">
        <v>165.3</v>
      </c>
      <c r="M45" s="8">
        <v>204.01</v>
      </c>
      <c r="N45" s="8">
        <v>163.5</v>
      </c>
      <c r="O45" s="8">
        <v>250.42</v>
      </c>
      <c r="P45" s="8">
        <v>198.55</v>
      </c>
      <c r="Q45" s="8">
        <v>165.59</v>
      </c>
      <c r="R45" s="364">
        <v>162.21</v>
      </c>
    </row>
    <row r="46" spans="1:18" x14ac:dyDescent="0.25">
      <c r="A46" s="58">
        <v>36</v>
      </c>
      <c r="B46" s="363">
        <v>191.52</v>
      </c>
      <c r="C46" s="8">
        <v>145.87</v>
      </c>
      <c r="D46" s="8">
        <v>178.93</v>
      </c>
      <c r="E46" s="8">
        <v>231.56</v>
      </c>
      <c r="F46" s="8">
        <v>186.68</v>
      </c>
      <c r="G46" s="8">
        <v>213.37</v>
      </c>
      <c r="H46" s="8">
        <v>269.94</v>
      </c>
      <c r="I46" s="8">
        <v>221.11</v>
      </c>
      <c r="J46" s="8">
        <v>200.93</v>
      </c>
      <c r="K46" s="8">
        <v>269.52</v>
      </c>
      <c r="L46" s="8">
        <v>168.29</v>
      </c>
      <c r="M46" s="8">
        <v>207.96</v>
      </c>
      <c r="N46" s="8">
        <v>166.58</v>
      </c>
      <c r="O46" s="8">
        <v>255.79</v>
      </c>
      <c r="P46" s="8">
        <v>202.59</v>
      </c>
      <c r="Q46" s="8">
        <v>168.86</v>
      </c>
      <c r="R46" s="364">
        <v>165.4</v>
      </c>
    </row>
    <row r="47" spans="1:18" x14ac:dyDescent="0.25">
      <c r="A47" s="58">
        <v>37</v>
      </c>
      <c r="B47" s="363">
        <v>195.18</v>
      </c>
      <c r="C47" s="8">
        <v>148.44</v>
      </c>
      <c r="D47" s="8">
        <v>182.16</v>
      </c>
      <c r="E47" s="8">
        <v>236.41</v>
      </c>
      <c r="F47" s="8">
        <v>190.38</v>
      </c>
      <c r="G47" s="8">
        <v>217.79</v>
      </c>
      <c r="H47" s="8">
        <v>275.88</v>
      </c>
      <c r="I47" s="8">
        <v>225.77</v>
      </c>
      <c r="J47" s="8">
        <v>205.06</v>
      </c>
      <c r="K47" s="8">
        <v>275.45</v>
      </c>
      <c r="L47" s="8">
        <v>171.29</v>
      </c>
      <c r="M47" s="8">
        <v>211.9</v>
      </c>
      <c r="N47" s="8">
        <v>169.67</v>
      </c>
      <c r="O47" s="8">
        <v>261.16000000000003</v>
      </c>
      <c r="P47" s="8">
        <v>206.63</v>
      </c>
      <c r="Q47" s="8">
        <v>172.14</v>
      </c>
      <c r="R47" s="364">
        <v>168.58</v>
      </c>
    </row>
    <row r="48" spans="1:18" x14ac:dyDescent="0.25">
      <c r="A48" s="58">
        <v>38</v>
      </c>
      <c r="B48" s="363">
        <v>198.84</v>
      </c>
      <c r="C48" s="8">
        <v>151</v>
      </c>
      <c r="D48" s="8">
        <v>185.39</v>
      </c>
      <c r="E48" s="8">
        <v>241.25</v>
      </c>
      <c r="F48" s="8">
        <v>194.09</v>
      </c>
      <c r="G48" s="8">
        <v>222.21</v>
      </c>
      <c r="H48" s="8">
        <v>281.82</v>
      </c>
      <c r="I48" s="8">
        <v>230.42</v>
      </c>
      <c r="J48" s="8">
        <v>209.19</v>
      </c>
      <c r="K48" s="8">
        <v>281.39</v>
      </c>
      <c r="L48" s="8">
        <v>174.28</v>
      </c>
      <c r="M48" s="8">
        <v>215.84</v>
      </c>
      <c r="N48" s="8">
        <v>172.76</v>
      </c>
      <c r="O48" s="8">
        <v>266.52</v>
      </c>
      <c r="P48" s="8">
        <v>210.66</v>
      </c>
      <c r="Q48" s="8">
        <v>175.42</v>
      </c>
      <c r="R48" s="364">
        <v>171.76</v>
      </c>
    </row>
    <row r="49" spans="1:18" x14ac:dyDescent="0.25">
      <c r="A49" s="58">
        <v>39</v>
      </c>
      <c r="B49" s="363">
        <v>202.49</v>
      </c>
      <c r="C49" s="8">
        <v>153.57</v>
      </c>
      <c r="D49" s="8">
        <v>188.62</v>
      </c>
      <c r="E49" s="8">
        <v>246.1</v>
      </c>
      <c r="F49" s="8">
        <v>197.79</v>
      </c>
      <c r="G49" s="8">
        <v>226.62</v>
      </c>
      <c r="H49" s="8">
        <v>287.76</v>
      </c>
      <c r="I49" s="8">
        <v>235.08</v>
      </c>
      <c r="J49" s="8">
        <v>213.32</v>
      </c>
      <c r="K49" s="8">
        <v>287.33</v>
      </c>
      <c r="L49" s="8">
        <v>177.27</v>
      </c>
      <c r="M49" s="8">
        <v>219.78</v>
      </c>
      <c r="N49" s="8">
        <v>175.85</v>
      </c>
      <c r="O49" s="8">
        <v>271.89</v>
      </c>
      <c r="P49" s="8">
        <v>214.7</v>
      </c>
      <c r="Q49" s="8">
        <v>178.7</v>
      </c>
      <c r="R49" s="364">
        <v>174.94</v>
      </c>
    </row>
    <row r="50" spans="1:18" x14ac:dyDescent="0.25">
      <c r="A50" s="58">
        <v>40</v>
      </c>
      <c r="B50" s="363">
        <v>206.15</v>
      </c>
      <c r="C50" s="8">
        <v>156.13</v>
      </c>
      <c r="D50" s="8">
        <v>191.85</v>
      </c>
      <c r="E50" s="8">
        <v>250.94</v>
      </c>
      <c r="F50" s="8">
        <v>201.5</v>
      </c>
      <c r="G50" s="8">
        <v>231.04</v>
      </c>
      <c r="H50" s="8">
        <v>293.69</v>
      </c>
      <c r="I50" s="8">
        <v>239.73</v>
      </c>
      <c r="J50" s="8">
        <v>217.46</v>
      </c>
      <c r="K50" s="8">
        <v>293.27</v>
      </c>
      <c r="L50" s="8">
        <v>180.26</v>
      </c>
      <c r="M50" s="8">
        <v>223.73</v>
      </c>
      <c r="N50" s="8">
        <v>178.93</v>
      </c>
      <c r="O50" s="8">
        <v>277.26</v>
      </c>
      <c r="P50" s="8">
        <v>218.74</v>
      </c>
      <c r="Q50" s="8">
        <v>181.97</v>
      </c>
      <c r="R50" s="364">
        <v>178.13</v>
      </c>
    </row>
    <row r="51" spans="1:18" x14ac:dyDescent="0.25">
      <c r="A51" s="58">
        <v>41</v>
      </c>
      <c r="B51" s="363">
        <v>209.81</v>
      </c>
      <c r="C51" s="8">
        <v>158.69999999999999</v>
      </c>
      <c r="D51" s="8">
        <v>195.08</v>
      </c>
      <c r="E51" s="8">
        <v>255.79</v>
      </c>
      <c r="F51" s="8">
        <v>205.2</v>
      </c>
      <c r="G51" s="8">
        <v>235.46</v>
      </c>
      <c r="H51" s="8">
        <v>299.63</v>
      </c>
      <c r="I51" s="8">
        <v>244.39</v>
      </c>
      <c r="J51" s="8">
        <v>221.59</v>
      </c>
      <c r="K51" s="8">
        <v>299.2</v>
      </c>
      <c r="L51" s="8">
        <v>183.26</v>
      </c>
      <c r="M51" s="8">
        <v>227.67</v>
      </c>
      <c r="N51" s="8">
        <v>182.02</v>
      </c>
      <c r="O51" s="8">
        <v>282.63</v>
      </c>
      <c r="P51" s="8">
        <v>222.78</v>
      </c>
      <c r="Q51" s="8">
        <v>185.25</v>
      </c>
      <c r="R51" s="364">
        <v>181.31</v>
      </c>
    </row>
    <row r="52" spans="1:18" x14ac:dyDescent="0.25">
      <c r="A52" s="58">
        <v>42</v>
      </c>
      <c r="B52" s="363">
        <v>213.47</v>
      </c>
      <c r="C52" s="8">
        <v>161.26</v>
      </c>
      <c r="D52" s="8">
        <v>198.31</v>
      </c>
      <c r="E52" s="8">
        <v>260.63</v>
      </c>
      <c r="F52" s="8">
        <v>208.91</v>
      </c>
      <c r="G52" s="8">
        <v>239.88</v>
      </c>
      <c r="H52" s="8">
        <v>305.57</v>
      </c>
      <c r="I52" s="8">
        <v>249.04</v>
      </c>
      <c r="J52" s="8">
        <v>225.72</v>
      </c>
      <c r="K52" s="8">
        <v>305.14</v>
      </c>
      <c r="L52" s="8">
        <v>186.25</v>
      </c>
      <c r="M52" s="8">
        <v>231.61</v>
      </c>
      <c r="N52" s="8">
        <v>185.11</v>
      </c>
      <c r="O52" s="8">
        <v>287.99</v>
      </c>
      <c r="P52" s="8">
        <v>226.81</v>
      </c>
      <c r="Q52" s="8">
        <v>188.53</v>
      </c>
      <c r="R52" s="364">
        <v>184.49</v>
      </c>
    </row>
    <row r="53" spans="1:18" x14ac:dyDescent="0.25">
      <c r="A53" s="58">
        <v>43</v>
      </c>
      <c r="B53" s="363">
        <v>217.12</v>
      </c>
      <c r="C53" s="8">
        <v>163.83000000000001</v>
      </c>
      <c r="D53" s="8">
        <v>201.54</v>
      </c>
      <c r="E53" s="8">
        <v>265.48</v>
      </c>
      <c r="F53" s="8">
        <v>212.61</v>
      </c>
      <c r="G53" s="8">
        <v>244.29</v>
      </c>
      <c r="H53" s="8">
        <v>311.51</v>
      </c>
      <c r="I53" s="8">
        <v>253.7</v>
      </c>
      <c r="J53" s="8">
        <v>229.85</v>
      </c>
      <c r="K53" s="8">
        <v>311.08</v>
      </c>
      <c r="L53" s="8">
        <v>189.24</v>
      </c>
      <c r="M53" s="8">
        <v>235.55</v>
      </c>
      <c r="N53" s="8">
        <v>188.2</v>
      </c>
      <c r="O53" s="8">
        <v>293.36</v>
      </c>
      <c r="P53" s="8">
        <v>230.85</v>
      </c>
      <c r="Q53" s="8">
        <v>191.81</v>
      </c>
      <c r="R53" s="364">
        <v>187.67</v>
      </c>
    </row>
    <row r="54" spans="1:18" x14ac:dyDescent="0.25">
      <c r="A54" s="58">
        <v>44</v>
      </c>
      <c r="B54" s="363">
        <v>220.78</v>
      </c>
      <c r="C54" s="8">
        <v>166.39</v>
      </c>
      <c r="D54" s="8">
        <v>204.77</v>
      </c>
      <c r="E54" s="8">
        <v>270.32</v>
      </c>
      <c r="F54" s="8">
        <v>216.32</v>
      </c>
      <c r="G54" s="8">
        <v>248.71</v>
      </c>
      <c r="H54" s="8">
        <v>317.44</v>
      </c>
      <c r="I54" s="8">
        <v>258.35000000000002</v>
      </c>
      <c r="J54" s="8">
        <v>233.99</v>
      </c>
      <c r="K54" s="8">
        <v>317.02</v>
      </c>
      <c r="L54" s="8">
        <v>192.23</v>
      </c>
      <c r="M54" s="8">
        <v>239.5</v>
      </c>
      <c r="N54" s="8">
        <v>191.28</v>
      </c>
      <c r="O54" s="8">
        <v>298.73</v>
      </c>
      <c r="P54" s="8">
        <v>234.89</v>
      </c>
      <c r="Q54" s="8">
        <v>195.08</v>
      </c>
      <c r="R54" s="364">
        <v>190.86</v>
      </c>
    </row>
    <row r="55" spans="1:18" x14ac:dyDescent="0.25">
      <c r="A55" s="58">
        <v>45</v>
      </c>
      <c r="B55" s="363">
        <v>224.44</v>
      </c>
      <c r="C55" s="8">
        <v>168.96</v>
      </c>
      <c r="D55" s="8">
        <v>208</v>
      </c>
      <c r="E55" s="8">
        <v>275.17</v>
      </c>
      <c r="F55" s="8">
        <v>220.02</v>
      </c>
      <c r="G55" s="8">
        <v>253.13</v>
      </c>
      <c r="H55" s="8">
        <v>323.38</v>
      </c>
      <c r="I55" s="8">
        <v>263.01</v>
      </c>
      <c r="J55" s="8">
        <v>238.12</v>
      </c>
      <c r="K55" s="8">
        <v>322.95</v>
      </c>
      <c r="L55" s="8">
        <v>195.23</v>
      </c>
      <c r="M55" s="8">
        <v>243.44</v>
      </c>
      <c r="N55" s="8">
        <v>194.37</v>
      </c>
      <c r="O55" s="8">
        <v>304.10000000000002</v>
      </c>
      <c r="P55" s="8">
        <v>238.93</v>
      </c>
      <c r="Q55" s="8">
        <v>198.36</v>
      </c>
      <c r="R55" s="364">
        <v>194.04</v>
      </c>
    </row>
    <row r="56" spans="1:18" x14ac:dyDescent="0.25">
      <c r="A56" s="58">
        <v>46</v>
      </c>
      <c r="B56" s="363">
        <v>228.1</v>
      </c>
      <c r="C56" s="8">
        <v>171.52</v>
      </c>
      <c r="D56" s="8">
        <v>211.23</v>
      </c>
      <c r="E56" s="8">
        <v>280.01</v>
      </c>
      <c r="F56" s="8">
        <v>223.73</v>
      </c>
      <c r="G56" s="8">
        <v>257.55</v>
      </c>
      <c r="H56" s="8">
        <v>329.32</v>
      </c>
      <c r="I56" s="8">
        <v>267.66000000000003</v>
      </c>
      <c r="J56" s="8">
        <v>242.25</v>
      </c>
      <c r="K56" s="8">
        <v>328.89</v>
      </c>
      <c r="L56" s="8">
        <v>198.22</v>
      </c>
      <c r="M56" s="8">
        <v>247.38</v>
      </c>
      <c r="N56" s="8">
        <v>197.46</v>
      </c>
      <c r="O56" s="8">
        <v>309.45999999999998</v>
      </c>
      <c r="P56" s="8">
        <v>242.96</v>
      </c>
      <c r="Q56" s="8">
        <v>201.64</v>
      </c>
      <c r="R56" s="364">
        <v>197.22</v>
      </c>
    </row>
    <row r="57" spans="1:18" x14ac:dyDescent="0.25">
      <c r="A57" s="58">
        <v>47</v>
      </c>
      <c r="B57" s="363">
        <v>231.75</v>
      </c>
      <c r="C57" s="8">
        <v>174.09</v>
      </c>
      <c r="D57" s="8">
        <v>214.46</v>
      </c>
      <c r="E57" s="8">
        <v>284.86</v>
      </c>
      <c r="F57" s="8">
        <v>227.43</v>
      </c>
      <c r="G57" s="8">
        <v>261.95999999999998</v>
      </c>
      <c r="H57" s="8">
        <v>335.26</v>
      </c>
      <c r="I57" s="8">
        <v>272.32</v>
      </c>
      <c r="J57" s="8">
        <v>246.38</v>
      </c>
      <c r="K57" s="8">
        <v>334.83</v>
      </c>
      <c r="L57" s="8">
        <v>201.21</v>
      </c>
      <c r="M57" s="8">
        <v>251.32</v>
      </c>
      <c r="N57" s="8">
        <v>200.55</v>
      </c>
      <c r="O57" s="8">
        <v>314.83</v>
      </c>
      <c r="P57" s="8">
        <v>247</v>
      </c>
      <c r="Q57" s="8">
        <v>204.92</v>
      </c>
      <c r="R57" s="364">
        <v>200.4</v>
      </c>
    </row>
    <row r="58" spans="1:18" x14ac:dyDescent="0.25">
      <c r="A58" s="58">
        <v>48</v>
      </c>
      <c r="B58" s="363">
        <v>235.41</v>
      </c>
      <c r="C58" s="8">
        <v>176.65</v>
      </c>
      <c r="D58" s="8">
        <v>217.69</v>
      </c>
      <c r="E58" s="8">
        <v>289.7</v>
      </c>
      <c r="F58" s="8">
        <v>231.14</v>
      </c>
      <c r="G58" s="8">
        <v>266.38</v>
      </c>
      <c r="H58" s="8">
        <v>341.19</v>
      </c>
      <c r="I58" s="8">
        <v>276.97000000000003</v>
      </c>
      <c r="J58" s="8">
        <v>250.52</v>
      </c>
      <c r="K58" s="8">
        <v>340.77</v>
      </c>
      <c r="L58" s="8">
        <v>204.2</v>
      </c>
      <c r="M58" s="8">
        <v>255.27</v>
      </c>
      <c r="N58" s="8">
        <v>203.63</v>
      </c>
      <c r="O58" s="8">
        <v>320.2</v>
      </c>
      <c r="P58" s="8">
        <v>251.04</v>
      </c>
      <c r="Q58" s="8">
        <v>208.19</v>
      </c>
      <c r="R58" s="364">
        <v>203.59</v>
      </c>
    </row>
    <row r="59" spans="1:18" x14ac:dyDescent="0.25">
      <c r="A59" s="58">
        <v>49</v>
      </c>
      <c r="B59" s="363">
        <v>239.07</v>
      </c>
      <c r="C59" s="8">
        <v>179.22</v>
      </c>
      <c r="D59" s="8">
        <v>220.92</v>
      </c>
      <c r="E59" s="8">
        <v>294.55</v>
      </c>
      <c r="F59" s="8">
        <v>234.84</v>
      </c>
      <c r="G59" s="8">
        <v>270.8</v>
      </c>
      <c r="H59" s="8">
        <v>347.13</v>
      </c>
      <c r="I59" s="8">
        <v>281.63</v>
      </c>
      <c r="J59" s="8">
        <v>254.65</v>
      </c>
      <c r="K59" s="8">
        <v>346.7</v>
      </c>
      <c r="L59" s="8">
        <v>207.2</v>
      </c>
      <c r="M59" s="8">
        <v>259.20999999999998</v>
      </c>
      <c r="N59" s="8">
        <v>206.72</v>
      </c>
      <c r="O59" s="8">
        <v>325.57</v>
      </c>
      <c r="P59" s="8">
        <v>255.08</v>
      </c>
      <c r="Q59" s="8">
        <v>211.47</v>
      </c>
      <c r="R59" s="364">
        <v>206.77</v>
      </c>
    </row>
    <row r="60" spans="1:18" x14ac:dyDescent="0.25">
      <c r="A60" s="58">
        <v>50</v>
      </c>
      <c r="B60" s="363">
        <v>242.73</v>
      </c>
      <c r="C60" s="8">
        <v>181.78</v>
      </c>
      <c r="D60" s="8">
        <v>224.15</v>
      </c>
      <c r="E60" s="8">
        <v>299.39</v>
      </c>
      <c r="F60" s="8">
        <v>238.55</v>
      </c>
      <c r="G60" s="8">
        <v>275.22000000000003</v>
      </c>
      <c r="H60" s="8">
        <v>353.07</v>
      </c>
      <c r="I60" s="8">
        <v>286.27999999999997</v>
      </c>
      <c r="J60" s="8">
        <v>258.77999999999997</v>
      </c>
      <c r="K60" s="8">
        <v>352.64</v>
      </c>
      <c r="L60" s="8">
        <v>210.19</v>
      </c>
      <c r="M60" s="8">
        <v>263.14999999999998</v>
      </c>
      <c r="N60" s="8">
        <v>209.81</v>
      </c>
      <c r="O60" s="8">
        <v>330.93</v>
      </c>
      <c r="P60" s="8">
        <v>259.11</v>
      </c>
      <c r="Q60" s="8">
        <v>214.75</v>
      </c>
      <c r="R60" s="364">
        <v>209.95</v>
      </c>
    </row>
    <row r="61" spans="1:18" x14ac:dyDescent="0.25">
      <c r="A61" s="58">
        <v>51</v>
      </c>
      <c r="B61" s="363">
        <v>246.38</v>
      </c>
      <c r="C61" s="8">
        <v>184.35</v>
      </c>
      <c r="D61" s="8">
        <v>227.38</v>
      </c>
      <c r="E61" s="8">
        <v>304.24</v>
      </c>
      <c r="F61" s="8">
        <v>242.25</v>
      </c>
      <c r="G61" s="8">
        <v>279.63</v>
      </c>
      <c r="H61" s="8">
        <v>359.01</v>
      </c>
      <c r="I61" s="8">
        <v>290.94</v>
      </c>
      <c r="J61" s="8">
        <v>262.91000000000003</v>
      </c>
      <c r="K61" s="8">
        <v>358.58</v>
      </c>
      <c r="L61" s="8">
        <v>213.18</v>
      </c>
      <c r="M61" s="8">
        <v>267.08999999999997</v>
      </c>
      <c r="N61" s="8">
        <v>212.9</v>
      </c>
      <c r="O61" s="8">
        <v>336.3</v>
      </c>
      <c r="P61" s="8">
        <v>263.14999999999998</v>
      </c>
      <c r="Q61" s="8">
        <v>218.03</v>
      </c>
      <c r="R61" s="364">
        <v>213.13</v>
      </c>
    </row>
    <row r="62" spans="1:18" x14ac:dyDescent="0.25">
      <c r="A62" s="58">
        <v>52</v>
      </c>
      <c r="B62" s="363">
        <v>250.04</v>
      </c>
      <c r="C62" s="8">
        <v>186.91</v>
      </c>
      <c r="D62" s="8">
        <v>230.61</v>
      </c>
      <c r="E62" s="8">
        <v>309.08</v>
      </c>
      <c r="F62" s="8">
        <v>245.96</v>
      </c>
      <c r="G62" s="8">
        <v>284.05</v>
      </c>
      <c r="H62" s="8">
        <v>364.94</v>
      </c>
      <c r="I62" s="8">
        <v>295.58999999999997</v>
      </c>
      <c r="J62" s="8">
        <v>267.05</v>
      </c>
      <c r="K62" s="8">
        <v>364.52</v>
      </c>
      <c r="L62" s="8">
        <v>216.17</v>
      </c>
      <c r="M62" s="8">
        <v>271.04000000000002</v>
      </c>
      <c r="N62" s="8">
        <v>215.98</v>
      </c>
      <c r="O62" s="8">
        <v>341.67</v>
      </c>
      <c r="P62" s="8">
        <v>267.19</v>
      </c>
      <c r="Q62" s="8">
        <v>221.3</v>
      </c>
      <c r="R62" s="364">
        <v>216.32</v>
      </c>
    </row>
    <row r="63" spans="1:18" x14ac:dyDescent="0.25">
      <c r="A63" s="58">
        <v>53</v>
      </c>
      <c r="B63" s="363">
        <v>253.7</v>
      </c>
      <c r="C63" s="8">
        <v>189.48</v>
      </c>
      <c r="D63" s="8">
        <v>233.84</v>
      </c>
      <c r="E63" s="8">
        <v>313.93</v>
      </c>
      <c r="F63" s="8">
        <v>249.66</v>
      </c>
      <c r="G63" s="8">
        <v>288.47000000000003</v>
      </c>
      <c r="H63" s="8">
        <v>370.88</v>
      </c>
      <c r="I63" s="8">
        <v>300.25</v>
      </c>
      <c r="J63" s="8">
        <v>271.18</v>
      </c>
      <c r="K63" s="8">
        <v>370.45</v>
      </c>
      <c r="L63" s="8">
        <v>219.17</v>
      </c>
      <c r="M63" s="8">
        <v>274.98</v>
      </c>
      <c r="N63" s="8">
        <v>219.07</v>
      </c>
      <c r="O63" s="8">
        <v>347.04</v>
      </c>
      <c r="P63" s="8">
        <v>271.23</v>
      </c>
      <c r="Q63" s="8">
        <v>224.58</v>
      </c>
      <c r="R63" s="364">
        <v>219.5</v>
      </c>
    </row>
    <row r="64" spans="1:18" x14ac:dyDescent="0.25">
      <c r="A64" s="58">
        <v>54</v>
      </c>
      <c r="B64" s="363">
        <v>257.36</v>
      </c>
      <c r="C64" s="8">
        <v>192.04</v>
      </c>
      <c r="D64" s="8">
        <v>237.07</v>
      </c>
      <c r="E64" s="8">
        <v>318.77</v>
      </c>
      <c r="F64" s="8">
        <v>253.37</v>
      </c>
      <c r="G64" s="8">
        <v>292.89</v>
      </c>
      <c r="H64" s="8">
        <v>376.82</v>
      </c>
      <c r="I64" s="8">
        <v>304.89999999999998</v>
      </c>
      <c r="J64" s="8">
        <v>275.31</v>
      </c>
      <c r="K64" s="8">
        <v>376.39</v>
      </c>
      <c r="L64" s="8">
        <v>222.16</v>
      </c>
      <c r="M64" s="8">
        <v>278.92</v>
      </c>
      <c r="N64" s="8">
        <v>222.16</v>
      </c>
      <c r="O64" s="8">
        <v>352.4</v>
      </c>
      <c r="P64" s="8">
        <v>275.26</v>
      </c>
      <c r="Q64" s="8">
        <v>227.86</v>
      </c>
      <c r="R64" s="364">
        <v>222.68</v>
      </c>
    </row>
    <row r="65" spans="1:18" x14ac:dyDescent="0.25">
      <c r="A65" s="58">
        <v>55</v>
      </c>
      <c r="B65" s="363">
        <v>261.01</v>
      </c>
      <c r="C65" s="8">
        <v>194.61</v>
      </c>
      <c r="D65" s="8">
        <v>240.3</v>
      </c>
      <c r="E65" s="8">
        <v>323.62</v>
      </c>
      <c r="F65" s="8">
        <v>257.07</v>
      </c>
      <c r="G65" s="8">
        <v>297.3</v>
      </c>
      <c r="H65" s="8">
        <v>382.76</v>
      </c>
      <c r="I65" s="8">
        <v>309.56</v>
      </c>
      <c r="J65" s="8">
        <v>279.44</v>
      </c>
      <c r="K65" s="8">
        <v>382.33</v>
      </c>
      <c r="L65" s="8">
        <v>225.15</v>
      </c>
      <c r="M65" s="8">
        <v>282.86</v>
      </c>
      <c r="N65" s="8">
        <v>225.25</v>
      </c>
      <c r="O65" s="8">
        <v>357.77</v>
      </c>
      <c r="P65" s="8">
        <v>279.3</v>
      </c>
      <c r="Q65" s="8">
        <v>231.14</v>
      </c>
      <c r="R65" s="364">
        <v>225.86</v>
      </c>
    </row>
    <row r="66" spans="1:18" x14ac:dyDescent="0.25">
      <c r="A66" s="58">
        <v>56</v>
      </c>
      <c r="B66" s="363">
        <v>264.67</v>
      </c>
      <c r="C66" s="8">
        <v>197.17</v>
      </c>
      <c r="D66" s="8">
        <v>243.53</v>
      </c>
      <c r="E66" s="8">
        <v>328.46</v>
      </c>
      <c r="F66" s="8">
        <v>260.77999999999997</v>
      </c>
      <c r="G66" s="8">
        <v>301.72000000000003</v>
      </c>
      <c r="H66" s="8">
        <v>388.69</v>
      </c>
      <c r="I66" s="8">
        <v>314.20999999999998</v>
      </c>
      <c r="J66" s="8">
        <v>283.58</v>
      </c>
      <c r="K66" s="8">
        <v>388.27</v>
      </c>
      <c r="L66" s="8">
        <v>228.14</v>
      </c>
      <c r="M66" s="8">
        <v>286.81</v>
      </c>
      <c r="N66" s="8">
        <v>228.33</v>
      </c>
      <c r="O66" s="8">
        <v>363.14</v>
      </c>
      <c r="P66" s="8">
        <v>283.33999999999997</v>
      </c>
      <c r="Q66" s="8">
        <v>234.41</v>
      </c>
      <c r="R66" s="364">
        <v>229.05</v>
      </c>
    </row>
    <row r="67" spans="1:18" x14ac:dyDescent="0.25">
      <c r="A67" s="58">
        <v>57</v>
      </c>
      <c r="B67" s="363">
        <v>268.33</v>
      </c>
      <c r="C67" s="8">
        <v>199.74</v>
      </c>
      <c r="D67" s="8">
        <v>246.76</v>
      </c>
      <c r="E67" s="8">
        <v>333.31</v>
      </c>
      <c r="F67" s="8">
        <v>264.48</v>
      </c>
      <c r="G67" s="8">
        <v>306.14</v>
      </c>
      <c r="H67" s="8">
        <v>394.63</v>
      </c>
      <c r="I67" s="8">
        <v>318.87</v>
      </c>
      <c r="J67" s="8">
        <v>287.70999999999998</v>
      </c>
      <c r="K67" s="8">
        <v>394.2</v>
      </c>
      <c r="L67" s="8">
        <v>231.14</v>
      </c>
      <c r="M67" s="8">
        <v>290.75</v>
      </c>
      <c r="N67" s="8">
        <v>231.42</v>
      </c>
      <c r="O67" s="8">
        <v>368.51</v>
      </c>
      <c r="P67" s="8">
        <v>287.38</v>
      </c>
      <c r="Q67" s="8">
        <v>237.69</v>
      </c>
      <c r="R67" s="364">
        <v>232.23</v>
      </c>
    </row>
    <row r="68" spans="1:18" x14ac:dyDescent="0.25">
      <c r="A68" s="58">
        <v>58</v>
      </c>
      <c r="B68" s="363">
        <v>271.99</v>
      </c>
      <c r="C68" s="8">
        <v>202.3</v>
      </c>
      <c r="D68" s="8">
        <v>249.99</v>
      </c>
      <c r="E68" s="8">
        <v>338.15</v>
      </c>
      <c r="F68" s="8">
        <v>268.19</v>
      </c>
      <c r="G68" s="8">
        <v>310.56</v>
      </c>
      <c r="H68" s="8">
        <v>400.57</v>
      </c>
      <c r="I68" s="8">
        <v>323.52</v>
      </c>
      <c r="J68" s="8">
        <v>291.83999999999997</v>
      </c>
      <c r="K68" s="8">
        <v>400.14</v>
      </c>
      <c r="L68" s="8">
        <v>234.13</v>
      </c>
      <c r="M68" s="8">
        <v>294.69</v>
      </c>
      <c r="N68" s="8">
        <v>234.51</v>
      </c>
      <c r="O68" s="8">
        <v>373.87</v>
      </c>
      <c r="P68" s="8">
        <v>291.41000000000003</v>
      </c>
      <c r="Q68" s="8">
        <v>240.97</v>
      </c>
      <c r="R68" s="364">
        <v>235.41</v>
      </c>
    </row>
    <row r="69" spans="1:18" x14ac:dyDescent="0.25">
      <c r="A69" s="58">
        <v>59</v>
      </c>
      <c r="B69" s="363">
        <v>275.64</v>
      </c>
      <c r="C69" s="8">
        <v>204.87</v>
      </c>
      <c r="D69" s="8">
        <v>253.22</v>
      </c>
      <c r="E69" s="8">
        <v>343</v>
      </c>
      <c r="F69" s="8">
        <v>271.89</v>
      </c>
      <c r="G69" s="8">
        <v>314.97000000000003</v>
      </c>
      <c r="H69" s="8">
        <v>406.51</v>
      </c>
      <c r="I69" s="8">
        <v>328.18</v>
      </c>
      <c r="J69" s="8">
        <v>295.97000000000003</v>
      </c>
      <c r="K69" s="8">
        <v>406.08</v>
      </c>
      <c r="L69" s="8">
        <v>237.12</v>
      </c>
      <c r="M69" s="8">
        <v>298.63</v>
      </c>
      <c r="N69" s="8">
        <v>237.6</v>
      </c>
      <c r="O69" s="8">
        <v>379.24</v>
      </c>
      <c r="P69" s="8">
        <v>295.45</v>
      </c>
      <c r="Q69" s="8">
        <v>244.25</v>
      </c>
      <c r="R69" s="364">
        <v>238.59</v>
      </c>
    </row>
    <row r="70" spans="1:18" x14ac:dyDescent="0.25">
      <c r="A70" s="58">
        <v>60</v>
      </c>
      <c r="B70" s="363">
        <v>279.3</v>
      </c>
      <c r="C70" s="8">
        <v>207.43</v>
      </c>
      <c r="D70" s="8">
        <v>256.45</v>
      </c>
      <c r="E70" s="8">
        <v>347.84</v>
      </c>
      <c r="F70" s="8">
        <v>275.60000000000002</v>
      </c>
      <c r="G70" s="8">
        <v>319.39</v>
      </c>
      <c r="H70" s="8">
        <v>412.44</v>
      </c>
      <c r="I70" s="8">
        <v>332.83</v>
      </c>
      <c r="J70" s="8">
        <v>300.11</v>
      </c>
      <c r="K70" s="8">
        <v>412.02</v>
      </c>
      <c r="L70" s="8">
        <v>240.11</v>
      </c>
      <c r="M70" s="8">
        <v>302.58</v>
      </c>
      <c r="N70" s="8">
        <v>240.68</v>
      </c>
      <c r="O70" s="8">
        <v>384.61</v>
      </c>
      <c r="P70" s="8">
        <v>299.49</v>
      </c>
      <c r="Q70" s="8">
        <v>247.52</v>
      </c>
      <c r="R70" s="364">
        <v>241.78</v>
      </c>
    </row>
    <row r="71" spans="1:18" x14ac:dyDescent="0.25">
      <c r="A71" s="58">
        <v>61</v>
      </c>
      <c r="B71" s="363">
        <v>282.95999999999998</v>
      </c>
      <c r="C71" s="8">
        <v>210</v>
      </c>
      <c r="D71" s="8">
        <v>259.68</v>
      </c>
      <c r="E71" s="8">
        <v>352.69</v>
      </c>
      <c r="F71" s="8">
        <v>279.3</v>
      </c>
      <c r="G71" s="8">
        <v>323.81</v>
      </c>
      <c r="H71" s="8">
        <v>418.38</v>
      </c>
      <c r="I71" s="8">
        <v>337.49</v>
      </c>
      <c r="J71" s="8">
        <v>304.24</v>
      </c>
      <c r="K71" s="8">
        <v>417.95</v>
      </c>
      <c r="L71" s="8">
        <v>243.11</v>
      </c>
      <c r="M71" s="8">
        <v>306.52</v>
      </c>
      <c r="N71" s="8">
        <v>243.77</v>
      </c>
      <c r="O71" s="8">
        <v>389.98</v>
      </c>
      <c r="P71" s="8">
        <v>303.52999999999997</v>
      </c>
      <c r="Q71" s="8">
        <v>250.8</v>
      </c>
      <c r="R71" s="364">
        <v>244.96</v>
      </c>
    </row>
    <row r="72" spans="1:18" x14ac:dyDescent="0.25">
      <c r="A72" s="58">
        <v>62</v>
      </c>
      <c r="B72" s="363">
        <v>286.62</v>
      </c>
      <c r="C72" s="8">
        <v>212.56</v>
      </c>
      <c r="D72" s="8">
        <v>262.91000000000003</v>
      </c>
      <c r="E72" s="8">
        <v>357.53</v>
      </c>
      <c r="F72" s="8">
        <v>283.01</v>
      </c>
      <c r="G72" s="8">
        <v>328.23</v>
      </c>
      <c r="H72" s="8">
        <v>424.32</v>
      </c>
      <c r="I72" s="8">
        <v>342.14</v>
      </c>
      <c r="J72" s="8">
        <v>308.37</v>
      </c>
      <c r="K72" s="8">
        <v>423.89</v>
      </c>
      <c r="L72" s="8">
        <v>246.1</v>
      </c>
      <c r="M72" s="8">
        <v>310.45999999999998</v>
      </c>
      <c r="N72" s="8">
        <v>246.86</v>
      </c>
      <c r="O72" s="8">
        <v>395.34</v>
      </c>
      <c r="P72" s="8">
        <v>307.56</v>
      </c>
      <c r="Q72" s="8">
        <v>254.08</v>
      </c>
      <c r="R72" s="364">
        <v>248.14</v>
      </c>
    </row>
    <row r="73" spans="1:18" x14ac:dyDescent="0.25">
      <c r="A73" s="58">
        <v>63</v>
      </c>
      <c r="B73" s="363">
        <v>290.27</v>
      </c>
      <c r="C73" s="8">
        <v>215.13</v>
      </c>
      <c r="D73" s="8">
        <v>266.14</v>
      </c>
      <c r="E73" s="8">
        <v>362.38</v>
      </c>
      <c r="F73" s="8">
        <v>286.70999999999998</v>
      </c>
      <c r="G73" s="8">
        <v>332.64</v>
      </c>
      <c r="H73" s="8">
        <v>430.26</v>
      </c>
      <c r="I73" s="8">
        <v>346.8</v>
      </c>
      <c r="J73" s="8">
        <v>312.5</v>
      </c>
      <c r="K73" s="8">
        <v>429.83</v>
      </c>
      <c r="L73" s="8">
        <v>249.09</v>
      </c>
      <c r="M73" s="8">
        <v>314.39999999999998</v>
      </c>
      <c r="N73" s="8">
        <v>249.95</v>
      </c>
      <c r="O73" s="8">
        <v>400.71</v>
      </c>
      <c r="P73" s="8">
        <v>311.60000000000002</v>
      </c>
      <c r="Q73" s="8">
        <v>257.36</v>
      </c>
      <c r="R73" s="364">
        <v>251.32</v>
      </c>
    </row>
    <row r="74" spans="1:18" x14ac:dyDescent="0.25">
      <c r="A74" s="58">
        <v>64</v>
      </c>
      <c r="B74" s="363">
        <v>293.93</v>
      </c>
      <c r="C74" s="8">
        <v>217.69</v>
      </c>
      <c r="D74" s="8">
        <v>269.37</v>
      </c>
      <c r="E74" s="8">
        <v>367.22</v>
      </c>
      <c r="F74" s="8">
        <v>290.42</v>
      </c>
      <c r="G74" s="8">
        <v>337.06</v>
      </c>
      <c r="H74" s="8">
        <v>436.19</v>
      </c>
      <c r="I74" s="8">
        <v>351.45</v>
      </c>
      <c r="J74" s="8">
        <v>316.64</v>
      </c>
      <c r="K74" s="8">
        <v>435.77</v>
      </c>
      <c r="L74" s="8">
        <v>252.08</v>
      </c>
      <c r="M74" s="8">
        <v>318.35000000000002</v>
      </c>
      <c r="N74" s="8">
        <v>253.03</v>
      </c>
      <c r="O74" s="8">
        <v>406.08</v>
      </c>
      <c r="P74" s="8">
        <v>315.64</v>
      </c>
      <c r="Q74" s="8">
        <v>260.63</v>
      </c>
      <c r="R74" s="364">
        <v>254.51</v>
      </c>
    </row>
    <row r="75" spans="1:18" x14ac:dyDescent="0.25">
      <c r="A75" s="58">
        <v>65</v>
      </c>
      <c r="B75" s="363">
        <v>297.58999999999997</v>
      </c>
      <c r="C75" s="8">
        <v>220.26</v>
      </c>
      <c r="D75" s="8">
        <v>272.60000000000002</v>
      </c>
      <c r="E75" s="8">
        <v>372.07</v>
      </c>
      <c r="F75" s="8">
        <v>294.12</v>
      </c>
      <c r="G75" s="8">
        <v>341.48</v>
      </c>
      <c r="H75" s="8">
        <v>442.13</v>
      </c>
      <c r="I75" s="8">
        <v>356.11</v>
      </c>
      <c r="J75" s="8">
        <v>320.77</v>
      </c>
      <c r="K75" s="8">
        <v>441.7</v>
      </c>
      <c r="L75" s="8">
        <v>255.08</v>
      </c>
      <c r="M75" s="8">
        <v>322.29000000000002</v>
      </c>
      <c r="N75" s="8">
        <v>256.12</v>
      </c>
      <c r="O75" s="8">
        <v>411.45</v>
      </c>
      <c r="P75" s="8">
        <v>319.68</v>
      </c>
      <c r="Q75" s="8">
        <v>263.91000000000003</v>
      </c>
      <c r="R75" s="364">
        <v>257.69</v>
      </c>
    </row>
    <row r="76" spans="1:18" x14ac:dyDescent="0.25">
      <c r="A76" s="58">
        <v>66</v>
      </c>
      <c r="B76" s="363">
        <v>301.25</v>
      </c>
      <c r="C76" s="8">
        <v>222.82</v>
      </c>
      <c r="D76" s="8">
        <v>275.83</v>
      </c>
      <c r="E76" s="8">
        <v>376.91</v>
      </c>
      <c r="F76" s="8">
        <v>297.83</v>
      </c>
      <c r="G76" s="8">
        <v>345.9</v>
      </c>
      <c r="H76" s="8">
        <v>448.07</v>
      </c>
      <c r="I76" s="8">
        <v>360.76</v>
      </c>
      <c r="J76" s="8">
        <v>324.89999999999998</v>
      </c>
      <c r="K76" s="8">
        <v>447.64</v>
      </c>
      <c r="L76" s="8">
        <v>258.07</v>
      </c>
      <c r="M76" s="8">
        <v>326.23</v>
      </c>
      <c r="N76" s="8">
        <v>259.20999999999998</v>
      </c>
      <c r="O76" s="8">
        <v>416.81</v>
      </c>
      <c r="P76" s="8">
        <v>323.70999999999998</v>
      </c>
      <c r="Q76" s="8">
        <v>267.19</v>
      </c>
      <c r="R76" s="364">
        <v>260.87</v>
      </c>
    </row>
    <row r="77" spans="1:18" x14ac:dyDescent="0.25">
      <c r="A77" s="58">
        <v>67</v>
      </c>
      <c r="B77" s="363" t="s">
        <v>29</v>
      </c>
      <c r="C77" s="8">
        <v>225.39</v>
      </c>
      <c r="D77" s="8">
        <v>279.06</v>
      </c>
      <c r="E77" s="8">
        <v>381.76</v>
      </c>
      <c r="F77" s="8">
        <v>301.52999999999997</v>
      </c>
      <c r="G77" s="8">
        <v>350.31</v>
      </c>
      <c r="H77" s="8">
        <v>454.01</v>
      </c>
      <c r="I77" s="8">
        <v>365.42</v>
      </c>
      <c r="J77" s="8">
        <v>329.03</v>
      </c>
      <c r="K77" s="8" t="s">
        <v>29</v>
      </c>
      <c r="L77" s="8" t="s">
        <v>29</v>
      </c>
      <c r="M77" s="8" t="s">
        <v>29</v>
      </c>
      <c r="N77" s="8" t="s">
        <v>29</v>
      </c>
      <c r="O77" s="8" t="s">
        <v>29</v>
      </c>
      <c r="P77" s="8" t="s">
        <v>29</v>
      </c>
      <c r="Q77" s="8" t="s">
        <v>29</v>
      </c>
      <c r="R77" s="364" t="s">
        <v>29</v>
      </c>
    </row>
    <row r="78" spans="1:18" x14ac:dyDescent="0.25">
      <c r="A78" s="58">
        <v>68</v>
      </c>
      <c r="B78" s="363" t="s">
        <v>29</v>
      </c>
      <c r="C78" s="8">
        <v>227.95</v>
      </c>
      <c r="D78" s="8">
        <v>282.29000000000002</v>
      </c>
      <c r="E78" s="8">
        <v>386.6</v>
      </c>
      <c r="F78" s="8">
        <v>305.24</v>
      </c>
      <c r="G78" s="8">
        <v>354.73</v>
      </c>
      <c r="H78" s="8">
        <v>459.94</v>
      </c>
      <c r="I78" s="8">
        <v>370.07</v>
      </c>
      <c r="J78" s="8">
        <v>333.17</v>
      </c>
      <c r="K78" s="8" t="s">
        <v>29</v>
      </c>
      <c r="L78" s="8" t="s">
        <v>29</v>
      </c>
      <c r="M78" s="8" t="s">
        <v>29</v>
      </c>
      <c r="N78" s="8" t="s">
        <v>29</v>
      </c>
      <c r="O78" s="8" t="s">
        <v>29</v>
      </c>
      <c r="P78" s="8" t="s">
        <v>29</v>
      </c>
      <c r="Q78" s="8" t="s">
        <v>29</v>
      </c>
      <c r="R78" s="364" t="s">
        <v>29</v>
      </c>
    </row>
    <row r="79" spans="1:18" x14ac:dyDescent="0.25">
      <c r="A79" s="58">
        <v>69</v>
      </c>
      <c r="B79" s="363" t="s">
        <v>29</v>
      </c>
      <c r="C79" s="8">
        <v>230.52</v>
      </c>
      <c r="D79" s="8">
        <v>285.52</v>
      </c>
      <c r="E79" s="8">
        <v>391.45</v>
      </c>
      <c r="F79" s="8">
        <v>308.94</v>
      </c>
      <c r="G79" s="8">
        <v>359.15</v>
      </c>
      <c r="H79" s="8">
        <v>465.88</v>
      </c>
      <c r="I79" s="8">
        <v>374.73</v>
      </c>
      <c r="J79" s="8">
        <v>337.3</v>
      </c>
      <c r="K79" s="8" t="s">
        <v>29</v>
      </c>
      <c r="L79" s="8" t="s">
        <v>29</v>
      </c>
      <c r="M79" s="8" t="s">
        <v>29</v>
      </c>
      <c r="N79" s="8" t="s">
        <v>29</v>
      </c>
      <c r="O79" s="8" t="s">
        <v>29</v>
      </c>
      <c r="P79" s="8" t="s">
        <v>29</v>
      </c>
      <c r="Q79" s="8" t="s">
        <v>29</v>
      </c>
      <c r="R79" s="364" t="s">
        <v>29</v>
      </c>
    </row>
    <row r="80" spans="1:18" x14ac:dyDescent="0.25">
      <c r="A80" s="59">
        <v>70</v>
      </c>
      <c r="B80" s="365" t="s">
        <v>29</v>
      </c>
      <c r="C80" s="9">
        <v>233.08</v>
      </c>
      <c r="D80" s="9">
        <v>288.75</v>
      </c>
      <c r="E80" s="9">
        <v>396.29</v>
      </c>
      <c r="F80" s="9">
        <v>312.64999999999998</v>
      </c>
      <c r="G80" s="9">
        <v>363.57</v>
      </c>
      <c r="H80" s="9">
        <v>471.82</v>
      </c>
      <c r="I80" s="9">
        <v>379.38</v>
      </c>
      <c r="J80" s="9">
        <v>341.43</v>
      </c>
      <c r="K80" s="9" t="s">
        <v>29</v>
      </c>
      <c r="L80" s="9" t="s">
        <v>29</v>
      </c>
      <c r="M80" s="9" t="s">
        <v>29</v>
      </c>
      <c r="N80" s="9" t="s">
        <v>29</v>
      </c>
      <c r="O80" s="9" t="s">
        <v>29</v>
      </c>
      <c r="P80" s="9" t="s">
        <v>29</v>
      </c>
      <c r="Q80" s="9" t="s">
        <v>29</v>
      </c>
      <c r="R80" s="10" t="s">
        <v>29</v>
      </c>
    </row>
  </sheetData>
  <mergeCells count="1">
    <mergeCell ref="B8:R8"/>
  </mergeCells>
  <phoneticPr fontId="5" type="noConversion"/>
  <printOptions gridLines="1"/>
  <pageMargins left="0.17" right="0.17" top="0.2" bottom="0.2" header="0.17" footer="0.17"/>
  <pageSetup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workbookViewId="0">
      <selection activeCell="Q15" sqref="Q15"/>
    </sheetView>
  </sheetViews>
  <sheetFormatPr defaultColWidth="9.109375" defaultRowHeight="15" x14ac:dyDescent="0.25"/>
  <cols>
    <col min="1" max="1" width="11.5546875" style="19" customWidth="1"/>
    <col min="2" max="2" width="12.33203125" style="19" customWidth="1"/>
    <col min="3" max="3" width="10.33203125" style="19" customWidth="1"/>
    <col min="4" max="4" width="9.33203125" style="19" customWidth="1"/>
    <col min="5" max="5" width="10.109375" style="19" customWidth="1"/>
    <col min="6" max="6" width="9.21875" style="19" customWidth="1"/>
    <col min="7" max="8" width="10.21875" style="19" customWidth="1"/>
    <col min="9" max="11" width="7.44140625" style="19" customWidth="1"/>
    <col min="12" max="12" width="9" style="19" bestFit="1" customWidth="1"/>
    <col min="13" max="14" width="7.44140625" style="19" customWidth="1"/>
    <col min="15" max="15" width="8.109375" style="19" customWidth="1"/>
    <col min="16" max="18" width="7.44140625" style="19" customWidth="1"/>
    <col min="19" max="16384" width="9.109375" style="19"/>
  </cols>
  <sheetData>
    <row r="1" spans="1:17" ht="15.6" x14ac:dyDescent="0.3">
      <c r="A1" s="25" t="s">
        <v>158</v>
      </c>
      <c r="B1" s="30"/>
      <c r="C1" s="30"/>
      <c r="D1" s="30"/>
      <c r="E1" s="30"/>
      <c r="F1" s="30"/>
      <c r="G1" s="373"/>
      <c r="H1" s="30"/>
      <c r="I1" s="30"/>
      <c r="J1" s="1000"/>
      <c r="K1" s="30"/>
      <c r="N1" s="1050" t="s">
        <v>166</v>
      </c>
      <c r="O1" s="1078"/>
      <c r="P1" s="1079"/>
      <c r="Q1" s="1051" t="s">
        <v>685</v>
      </c>
    </row>
    <row r="2" spans="1:17" ht="15.6" x14ac:dyDescent="0.3">
      <c r="E2" s="148"/>
      <c r="F2" s="149"/>
      <c r="G2" s="149"/>
      <c r="H2" s="11"/>
      <c r="I2" s="147"/>
      <c r="J2" s="147"/>
      <c r="K2" s="147"/>
      <c r="L2" s="148"/>
      <c r="M2" s="30"/>
      <c r="N2" s="18" t="s">
        <v>716</v>
      </c>
      <c r="Q2" s="18" t="s">
        <v>717</v>
      </c>
    </row>
    <row r="3" spans="1:17" x14ac:dyDescent="0.25">
      <c r="A3" s="91" t="s">
        <v>8</v>
      </c>
      <c r="E3" s="331">
        <v>23.95</v>
      </c>
      <c r="F3" s="30"/>
      <c r="G3" s="30"/>
      <c r="H3" s="91" t="s">
        <v>13</v>
      </c>
      <c r="L3" s="371">
        <v>45.95</v>
      </c>
      <c r="M3" s="30"/>
      <c r="Q3" s="22"/>
    </row>
    <row r="4" spans="1:17" x14ac:dyDescent="0.25">
      <c r="A4" s="91" t="s">
        <v>142</v>
      </c>
      <c r="E4" s="331">
        <v>24.95</v>
      </c>
      <c r="F4" s="30"/>
      <c r="G4" s="30"/>
      <c r="H4" s="91" t="s">
        <v>93</v>
      </c>
      <c r="L4" s="371">
        <v>59.95</v>
      </c>
      <c r="M4" s="30"/>
      <c r="Q4" s="22"/>
    </row>
    <row r="6" spans="1:17" ht="15.6" x14ac:dyDescent="0.3">
      <c r="B6" s="1106" t="s">
        <v>90</v>
      </c>
      <c r="C6" s="1107"/>
      <c r="D6" s="1107"/>
      <c r="E6" s="1107"/>
      <c r="F6" s="1107"/>
      <c r="G6" s="1107"/>
      <c r="H6" s="1108"/>
      <c r="I6" s="7"/>
    </row>
    <row r="7" spans="1:17" ht="46.5" customHeight="1" x14ac:dyDescent="0.25">
      <c r="A7" s="60" t="s">
        <v>22</v>
      </c>
      <c r="B7" s="61" t="s">
        <v>159</v>
      </c>
      <c r="C7" s="291">
        <v>1.3</v>
      </c>
      <c r="D7" s="291">
        <v>1.4</v>
      </c>
      <c r="E7" s="291">
        <v>1.5</v>
      </c>
      <c r="F7" s="291">
        <v>1.6</v>
      </c>
      <c r="G7" s="291">
        <v>1.7</v>
      </c>
      <c r="H7" s="292">
        <v>1.8</v>
      </c>
      <c r="I7" s="5"/>
    </row>
    <row r="8" spans="1:17" x14ac:dyDescent="0.25">
      <c r="A8" s="57">
        <v>1</v>
      </c>
      <c r="B8" s="354">
        <v>31.75</v>
      </c>
      <c r="C8" s="355">
        <v>32.75</v>
      </c>
      <c r="D8" s="355">
        <v>35</v>
      </c>
      <c r="E8" s="355">
        <v>36</v>
      </c>
      <c r="F8" s="372">
        <v>37.5</v>
      </c>
      <c r="G8" s="355">
        <v>38</v>
      </c>
      <c r="H8" s="356">
        <v>38.5</v>
      </c>
      <c r="I8" s="40"/>
    </row>
    <row r="9" spans="1:17" x14ac:dyDescent="0.25">
      <c r="A9" s="58">
        <v>2</v>
      </c>
      <c r="B9" s="43">
        <v>34.299999999999997</v>
      </c>
      <c r="C9" s="40">
        <v>35.4</v>
      </c>
      <c r="D9" s="40">
        <v>37.75</v>
      </c>
      <c r="E9" s="40">
        <v>38.950000000000003</v>
      </c>
      <c r="F9" s="40">
        <v>40.450000000000003</v>
      </c>
      <c r="G9" s="40">
        <v>40.950000000000003</v>
      </c>
      <c r="H9" s="44">
        <v>41.55</v>
      </c>
      <c r="I9" s="40"/>
    </row>
    <row r="10" spans="1:17" x14ac:dyDescent="0.25">
      <c r="A10" s="58">
        <v>3</v>
      </c>
      <c r="B10" s="43">
        <v>36.85</v>
      </c>
      <c r="C10" s="40">
        <v>38.049999999999997</v>
      </c>
      <c r="D10" s="40">
        <v>40.5</v>
      </c>
      <c r="E10" s="40">
        <v>41.9</v>
      </c>
      <c r="F10" s="40">
        <v>43.4</v>
      </c>
      <c r="G10" s="40">
        <v>43.9</v>
      </c>
      <c r="H10" s="44">
        <v>44.6</v>
      </c>
      <c r="I10" s="40"/>
    </row>
    <row r="11" spans="1:17" x14ac:dyDescent="0.25">
      <c r="A11" s="58">
        <v>4</v>
      </c>
      <c r="B11" s="43">
        <v>39.4</v>
      </c>
      <c r="C11" s="40">
        <v>40.700000000000003</v>
      </c>
      <c r="D11" s="40">
        <v>43.25</v>
      </c>
      <c r="E11" s="40">
        <v>44.85</v>
      </c>
      <c r="F11" s="40">
        <v>46.35</v>
      </c>
      <c r="G11" s="40">
        <v>46.85</v>
      </c>
      <c r="H11" s="44">
        <v>47.65</v>
      </c>
      <c r="I11" s="40"/>
    </row>
    <row r="12" spans="1:17" x14ac:dyDescent="0.25">
      <c r="A12" s="58">
        <v>5</v>
      </c>
      <c r="B12" s="43">
        <v>41.95</v>
      </c>
      <c r="C12" s="40">
        <v>43.35</v>
      </c>
      <c r="D12" s="40">
        <v>46</v>
      </c>
      <c r="E12" s="40">
        <v>47.8</v>
      </c>
      <c r="F12" s="40">
        <v>49.3</v>
      </c>
      <c r="G12" s="40">
        <v>49.8</v>
      </c>
      <c r="H12" s="44">
        <v>50.7</v>
      </c>
      <c r="I12" s="40"/>
    </row>
    <row r="13" spans="1:17" x14ac:dyDescent="0.25">
      <c r="A13" s="58">
        <v>6</v>
      </c>
      <c r="B13" s="43">
        <v>44.5</v>
      </c>
      <c r="C13" s="40">
        <v>46</v>
      </c>
      <c r="D13" s="40">
        <v>48.85</v>
      </c>
      <c r="E13" s="40">
        <v>50.75</v>
      </c>
      <c r="F13" s="40">
        <v>52.25</v>
      </c>
      <c r="G13" s="40">
        <v>52.85</v>
      </c>
      <c r="H13" s="44">
        <v>53.75</v>
      </c>
      <c r="I13" s="40"/>
    </row>
    <row r="14" spans="1:17" x14ac:dyDescent="0.25">
      <c r="A14" s="58">
        <v>7</v>
      </c>
      <c r="B14" s="43">
        <v>47.05</v>
      </c>
      <c r="C14" s="40">
        <v>48.65</v>
      </c>
      <c r="D14" s="40">
        <v>51.7</v>
      </c>
      <c r="E14" s="40">
        <v>53.7</v>
      </c>
      <c r="F14" s="40">
        <v>55.2</v>
      </c>
      <c r="G14" s="40">
        <v>55.9</v>
      </c>
      <c r="H14" s="44">
        <v>56.8</v>
      </c>
      <c r="I14" s="40"/>
    </row>
    <row r="15" spans="1:17" x14ac:dyDescent="0.25">
      <c r="A15" s="58">
        <v>8</v>
      </c>
      <c r="B15" s="43">
        <v>49.6</v>
      </c>
      <c r="C15" s="40">
        <v>51.3</v>
      </c>
      <c r="D15" s="40">
        <v>54.55</v>
      </c>
      <c r="E15" s="40">
        <v>56.65</v>
      </c>
      <c r="F15" s="40">
        <v>58.15</v>
      </c>
      <c r="G15" s="40">
        <v>58.95</v>
      </c>
      <c r="H15" s="44">
        <v>59.85</v>
      </c>
      <c r="I15" s="40"/>
    </row>
    <row r="16" spans="1:17" x14ac:dyDescent="0.25">
      <c r="A16" s="58">
        <v>9</v>
      </c>
      <c r="B16" s="43">
        <v>52.15</v>
      </c>
      <c r="C16" s="40">
        <v>53.95</v>
      </c>
      <c r="D16" s="40">
        <v>57.4</v>
      </c>
      <c r="E16" s="40">
        <v>59.6</v>
      </c>
      <c r="F16" s="40">
        <v>61.1</v>
      </c>
      <c r="G16" s="40">
        <v>62</v>
      </c>
      <c r="H16" s="44">
        <v>62.9</v>
      </c>
      <c r="I16" s="40"/>
    </row>
    <row r="17" spans="1:9" x14ac:dyDescent="0.25">
      <c r="A17" s="58">
        <v>10</v>
      </c>
      <c r="B17" s="43">
        <v>54.7</v>
      </c>
      <c r="C17" s="40">
        <v>56.6</v>
      </c>
      <c r="D17" s="40">
        <v>60.25</v>
      </c>
      <c r="E17" s="40">
        <v>62.55</v>
      </c>
      <c r="F17" s="40">
        <v>64.05</v>
      </c>
      <c r="G17" s="40">
        <v>65.05</v>
      </c>
      <c r="H17" s="44">
        <v>65.95</v>
      </c>
      <c r="I17" s="40"/>
    </row>
    <row r="18" spans="1:9" x14ac:dyDescent="0.25">
      <c r="A18" s="58">
        <v>11</v>
      </c>
      <c r="B18" s="43">
        <v>57.15</v>
      </c>
      <c r="C18" s="40">
        <v>59.25</v>
      </c>
      <c r="D18" s="40">
        <v>62.9</v>
      </c>
      <c r="E18" s="40">
        <v>65.5</v>
      </c>
      <c r="F18" s="40">
        <v>67</v>
      </c>
      <c r="G18" s="40">
        <v>68.099999999999994</v>
      </c>
      <c r="H18" s="44">
        <v>69</v>
      </c>
      <c r="I18" s="40"/>
    </row>
    <row r="19" spans="1:9" x14ac:dyDescent="0.25">
      <c r="A19" s="58">
        <v>12</v>
      </c>
      <c r="B19" s="43">
        <v>59.6</v>
      </c>
      <c r="C19" s="40">
        <v>61.9</v>
      </c>
      <c r="D19" s="40">
        <v>65.55</v>
      </c>
      <c r="E19" s="40">
        <v>68.45</v>
      </c>
      <c r="F19" s="40">
        <v>69.95</v>
      </c>
      <c r="G19" s="40">
        <v>71.150000000000006</v>
      </c>
      <c r="H19" s="44">
        <v>72.349999999999994</v>
      </c>
      <c r="I19" s="40"/>
    </row>
    <row r="20" spans="1:9" x14ac:dyDescent="0.25">
      <c r="A20" s="58">
        <v>13</v>
      </c>
      <c r="B20" s="43">
        <v>62.05</v>
      </c>
      <c r="C20" s="40">
        <v>64.55</v>
      </c>
      <c r="D20" s="40">
        <v>68.2</v>
      </c>
      <c r="E20" s="40">
        <v>71.400000000000006</v>
      </c>
      <c r="F20" s="40">
        <v>72.900000000000006</v>
      </c>
      <c r="G20" s="40">
        <v>74.2</v>
      </c>
      <c r="H20" s="44">
        <v>75.7</v>
      </c>
      <c r="I20" s="40"/>
    </row>
    <row r="21" spans="1:9" x14ac:dyDescent="0.25">
      <c r="A21" s="58">
        <v>14</v>
      </c>
      <c r="B21" s="43">
        <v>64.5</v>
      </c>
      <c r="C21" s="40">
        <v>67.2</v>
      </c>
      <c r="D21" s="40">
        <v>70.849999999999994</v>
      </c>
      <c r="E21" s="40">
        <v>74.349999999999994</v>
      </c>
      <c r="F21" s="40">
        <v>75.849999999999994</v>
      </c>
      <c r="G21" s="40">
        <v>77.25</v>
      </c>
      <c r="H21" s="44">
        <v>79.05</v>
      </c>
      <c r="I21" s="40"/>
    </row>
    <row r="22" spans="1:9" x14ac:dyDescent="0.25">
      <c r="A22" s="58">
        <v>15</v>
      </c>
      <c r="B22" s="43">
        <v>66.95</v>
      </c>
      <c r="C22" s="40">
        <v>69.849999999999994</v>
      </c>
      <c r="D22" s="40">
        <v>73.5</v>
      </c>
      <c r="E22" s="40">
        <v>77.3</v>
      </c>
      <c r="F22" s="40">
        <v>78.8</v>
      </c>
      <c r="G22" s="40">
        <v>80.3</v>
      </c>
      <c r="H22" s="44">
        <v>82.4</v>
      </c>
      <c r="I22" s="40"/>
    </row>
    <row r="23" spans="1:9" x14ac:dyDescent="0.25">
      <c r="A23" s="58">
        <v>16</v>
      </c>
      <c r="B23" s="43">
        <v>69.400000000000006</v>
      </c>
      <c r="C23" s="40">
        <v>72.5</v>
      </c>
      <c r="D23" s="40">
        <v>76.150000000000006</v>
      </c>
      <c r="E23" s="40">
        <v>80.25</v>
      </c>
      <c r="F23" s="40">
        <v>81.75</v>
      </c>
      <c r="G23" s="40">
        <v>83.35</v>
      </c>
      <c r="H23" s="44">
        <v>85.75</v>
      </c>
      <c r="I23" s="40"/>
    </row>
    <row r="24" spans="1:9" x14ac:dyDescent="0.25">
      <c r="A24" s="58">
        <v>17</v>
      </c>
      <c r="B24" s="43">
        <v>71.849999999999994</v>
      </c>
      <c r="C24" s="40">
        <v>75.150000000000006</v>
      </c>
      <c r="D24" s="40">
        <v>78.8</v>
      </c>
      <c r="E24" s="40">
        <v>83.2</v>
      </c>
      <c r="F24" s="40">
        <v>84.7</v>
      </c>
      <c r="G24" s="40">
        <v>86.4</v>
      </c>
      <c r="H24" s="44">
        <v>89.1</v>
      </c>
      <c r="I24" s="40"/>
    </row>
    <row r="25" spans="1:9" x14ac:dyDescent="0.25">
      <c r="A25" s="58">
        <v>18</v>
      </c>
      <c r="B25" s="43">
        <v>74.3</v>
      </c>
      <c r="C25" s="40">
        <v>77.8</v>
      </c>
      <c r="D25" s="40">
        <v>81.45</v>
      </c>
      <c r="E25" s="40">
        <v>86.15</v>
      </c>
      <c r="F25" s="40">
        <v>87.65</v>
      </c>
      <c r="G25" s="40">
        <v>89.45</v>
      </c>
      <c r="H25" s="44">
        <v>92.45</v>
      </c>
      <c r="I25" s="40"/>
    </row>
    <row r="26" spans="1:9" x14ac:dyDescent="0.25">
      <c r="A26" s="58">
        <v>19</v>
      </c>
      <c r="B26" s="43">
        <v>76.75</v>
      </c>
      <c r="C26" s="40">
        <v>80.45</v>
      </c>
      <c r="D26" s="40">
        <v>84.1</v>
      </c>
      <c r="E26" s="40">
        <v>89.1</v>
      </c>
      <c r="F26" s="40">
        <v>90.6</v>
      </c>
      <c r="G26" s="40">
        <v>92.5</v>
      </c>
      <c r="H26" s="44">
        <v>95.8</v>
      </c>
      <c r="I26" s="40"/>
    </row>
    <row r="27" spans="1:9" x14ac:dyDescent="0.25">
      <c r="A27" s="58">
        <v>20</v>
      </c>
      <c r="B27" s="43">
        <v>79.2</v>
      </c>
      <c r="C27" s="40">
        <v>83.1</v>
      </c>
      <c r="D27" s="40">
        <v>86.75</v>
      </c>
      <c r="E27" s="40">
        <v>92.05</v>
      </c>
      <c r="F27" s="40">
        <v>93.55</v>
      </c>
      <c r="G27" s="40">
        <v>95.55</v>
      </c>
      <c r="H27" s="44">
        <v>99.15</v>
      </c>
      <c r="I27" s="40"/>
    </row>
    <row r="28" spans="1:9" x14ac:dyDescent="0.25">
      <c r="A28" s="58">
        <v>21</v>
      </c>
      <c r="B28" s="43">
        <v>81.650000000000006</v>
      </c>
      <c r="C28" s="40">
        <v>85.75</v>
      </c>
      <c r="D28" s="40">
        <v>89.4</v>
      </c>
      <c r="E28" s="40">
        <v>95</v>
      </c>
      <c r="F28" s="40">
        <v>96.5</v>
      </c>
      <c r="G28" s="40">
        <v>98.6</v>
      </c>
      <c r="H28" s="44">
        <v>102.5</v>
      </c>
      <c r="I28" s="40"/>
    </row>
    <row r="29" spans="1:9" x14ac:dyDescent="0.25">
      <c r="A29" s="58">
        <v>22</v>
      </c>
      <c r="B29" s="43">
        <v>84.1</v>
      </c>
      <c r="C29" s="40">
        <v>88.4</v>
      </c>
      <c r="D29" s="40">
        <v>92.05</v>
      </c>
      <c r="E29" s="40">
        <v>97.95</v>
      </c>
      <c r="F29" s="40">
        <v>99.45</v>
      </c>
      <c r="G29" s="40">
        <v>101.65</v>
      </c>
      <c r="H29" s="44">
        <v>105.85</v>
      </c>
      <c r="I29" s="40"/>
    </row>
    <row r="30" spans="1:9" x14ac:dyDescent="0.25">
      <c r="A30" s="58">
        <v>23</v>
      </c>
      <c r="B30" s="43">
        <v>86.55</v>
      </c>
      <c r="C30" s="40">
        <v>91.05</v>
      </c>
      <c r="D30" s="40">
        <v>94.7</v>
      </c>
      <c r="E30" s="40">
        <v>100.9</v>
      </c>
      <c r="F30" s="40">
        <v>102.4</v>
      </c>
      <c r="G30" s="40">
        <v>104.7</v>
      </c>
      <c r="H30" s="44">
        <v>109.2</v>
      </c>
      <c r="I30" s="40"/>
    </row>
    <row r="31" spans="1:9" x14ac:dyDescent="0.25">
      <c r="A31" s="58">
        <v>24</v>
      </c>
      <c r="B31" s="43">
        <v>88.7</v>
      </c>
      <c r="C31" s="40">
        <v>93.7</v>
      </c>
      <c r="D31" s="40">
        <v>97.35</v>
      </c>
      <c r="E31" s="40">
        <v>103.85</v>
      </c>
      <c r="F31" s="40">
        <v>105.35</v>
      </c>
      <c r="G31" s="40">
        <v>107.75</v>
      </c>
      <c r="H31" s="44">
        <v>112.55</v>
      </c>
      <c r="I31" s="40"/>
    </row>
    <row r="32" spans="1:9" x14ac:dyDescent="0.25">
      <c r="A32" s="58">
        <v>25</v>
      </c>
      <c r="B32" s="43">
        <v>90.85</v>
      </c>
      <c r="C32" s="40">
        <v>96.35</v>
      </c>
      <c r="D32" s="40">
        <v>100</v>
      </c>
      <c r="E32" s="40">
        <v>106.8</v>
      </c>
      <c r="F32" s="40">
        <v>108.3</v>
      </c>
      <c r="G32" s="40">
        <v>110.8</v>
      </c>
      <c r="H32" s="44">
        <v>115.9</v>
      </c>
      <c r="I32" s="40"/>
    </row>
    <row r="33" spans="1:9" x14ac:dyDescent="0.25">
      <c r="A33" s="58">
        <v>26</v>
      </c>
      <c r="B33" s="43">
        <v>93</v>
      </c>
      <c r="C33" s="40">
        <v>99</v>
      </c>
      <c r="D33" s="40">
        <v>102.65</v>
      </c>
      <c r="E33" s="40">
        <v>109.65</v>
      </c>
      <c r="F33" s="40">
        <v>111.25</v>
      </c>
      <c r="G33" s="40">
        <v>114.05</v>
      </c>
      <c r="H33" s="44">
        <v>119.25</v>
      </c>
      <c r="I33" s="40"/>
    </row>
    <row r="34" spans="1:9" x14ac:dyDescent="0.25">
      <c r="A34" s="58">
        <v>27</v>
      </c>
      <c r="B34" s="43">
        <v>95.15</v>
      </c>
      <c r="C34" s="40">
        <v>101.65</v>
      </c>
      <c r="D34" s="40">
        <v>105.3</v>
      </c>
      <c r="E34" s="40">
        <v>112.5</v>
      </c>
      <c r="F34" s="40">
        <v>114.2</v>
      </c>
      <c r="G34" s="40">
        <v>117.3</v>
      </c>
      <c r="H34" s="44">
        <v>122.6</v>
      </c>
      <c r="I34" s="40"/>
    </row>
    <row r="35" spans="1:9" x14ac:dyDescent="0.25">
      <c r="A35" s="58">
        <v>28</v>
      </c>
      <c r="B35" s="43">
        <v>97.3</v>
      </c>
      <c r="C35" s="40">
        <v>104.3</v>
      </c>
      <c r="D35" s="40">
        <v>107.95</v>
      </c>
      <c r="E35" s="40">
        <v>115.35</v>
      </c>
      <c r="F35" s="40">
        <v>117.15</v>
      </c>
      <c r="G35" s="40">
        <v>120.55</v>
      </c>
      <c r="H35" s="44">
        <v>125.95</v>
      </c>
      <c r="I35" s="40"/>
    </row>
    <row r="36" spans="1:9" x14ac:dyDescent="0.25">
      <c r="A36" s="58">
        <v>29</v>
      </c>
      <c r="B36" s="43">
        <v>99.45</v>
      </c>
      <c r="C36" s="40">
        <v>106.95</v>
      </c>
      <c r="D36" s="40">
        <v>110.6</v>
      </c>
      <c r="E36" s="40">
        <v>118.2</v>
      </c>
      <c r="F36" s="40">
        <v>120.1</v>
      </c>
      <c r="G36" s="40">
        <v>123.8</v>
      </c>
      <c r="H36" s="44">
        <v>129.30000000000001</v>
      </c>
      <c r="I36" s="40"/>
    </row>
    <row r="37" spans="1:9" x14ac:dyDescent="0.25">
      <c r="A37" s="58">
        <v>30</v>
      </c>
      <c r="B37" s="43">
        <v>101.6</v>
      </c>
      <c r="C37" s="40">
        <v>109.6</v>
      </c>
      <c r="D37" s="40">
        <v>113.25</v>
      </c>
      <c r="E37" s="40">
        <v>121.05</v>
      </c>
      <c r="F37" s="40">
        <v>123.05</v>
      </c>
      <c r="G37" s="40">
        <v>127.05</v>
      </c>
      <c r="H37" s="44">
        <v>132.65</v>
      </c>
      <c r="I37" s="40"/>
    </row>
    <row r="38" spans="1:9" x14ac:dyDescent="0.25">
      <c r="A38" s="58">
        <v>31</v>
      </c>
      <c r="B38" s="43">
        <v>103.75</v>
      </c>
      <c r="C38" s="40">
        <v>112.25</v>
      </c>
      <c r="D38" s="40">
        <v>115.9</v>
      </c>
      <c r="E38" s="40">
        <v>123.9</v>
      </c>
      <c r="F38" s="40">
        <v>126</v>
      </c>
      <c r="G38" s="40">
        <v>130.30000000000001</v>
      </c>
      <c r="H38" s="44">
        <v>136</v>
      </c>
      <c r="I38" s="40"/>
    </row>
    <row r="39" spans="1:9" x14ac:dyDescent="0.25">
      <c r="A39" s="58">
        <v>32</v>
      </c>
      <c r="B39" s="43">
        <v>105.9</v>
      </c>
      <c r="C39" s="40">
        <v>114.9</v>
      </c>
      <c r="D39" s="40">
        <v>118.55</v>
      </c>
      <c r="E39" s="40">
        <v>126.75</v>
      </c>
      <c r="F39" s="40">
        <v>128.94999999999999</v>
      </c>
      <c r="G39" s="40">
        <v>133.55000000000001</v>
      </c>
      <c r="H39" s="44">
        <v>139.35</v>
      </c>
      <c r="I39" s="40"/>
    </row>
    <row r="40" spans="1:9" x14ac:dyDescent="0.25">
      <c r="A40" s="58">
        <v>33</v>
      </c>
      <c r="B40" s="43">
        <v>108.05</v>
      </c>
      <c r="C40" s="40">
        <v>117.55</v>
      </c>
      <c r="D40" s="40">
        <v>121.2</v>
      </c>
      <c r="E40" s="40">
        <v>129.6</v>
      </c>
      <c r="F40" s="40">
        <v>131.9</v>
      </c>
      <c r="G40" s="40">
        <v>136.80000000000001</v>
      </c>
      <c r="H40" s="44">
        <v>142.69999999999999</v>
      </c>
      <c r="I40" s="40"/>
    </row>
    <row r="41" spans="1:9" x14ac:dyDescent="0.25">
      <c r="A41" s="58">
        <v>34</v>
      </c>
      <c r="B41" s="43">
        <v>110.2</v>
      </c>
      <c r="C41" s="40">
        <v>120.2</v>
      </c>
      <c r="D41" s="40">
        <v>123.85</v>
      </c>
      <c r="E41" s="40">
        <v>132.44999999999999</v>
      </c>
      <c r="F41" s="40">
        <v>134.85</v>
      </c>
      <c r="G41" s="40">
        <v>140.05000000000001</v>
      </c>
      <c r="H41" s="44">
        <v>146.05000000000001</v>
      </c>
      <c r="I41" s="40"/>
    </row>
    <row r="42" spans="1:9" x14ac:dyDescent="0.25">
      <c r="A42" s="58">
        <v>35</v>
      </c>
      <c r="B42" s="43">
        <v>112.35</v>
      </c>
      <c r="C42" s="40">
        <v>122.85</v>
      </c>
      <c r="D42" s="40">
        <v>126.5</v>
      </c>
      <c r="E42" s="40">
        <v>135.30000000000001</v>
      </c>
      <c r="F42" s="40">
        <v>137.80000000000001</v>
      </c>
      <c r="G42" s="40">
        <v>143.30000000000001</v>
      </c>
      <c r="H42" s="44">
        <v>149.4</v>
      </c>
      <c r="I42" s="40"/>
    </row>
    <row r="43" spans="1:9" x14ac:dyDescent="0.25">
      <c r="A43" s="58">
        <v>36</v>
      </c>
      <c r="B43" s="43">
        <v>114.5</v>
      </c>
      <c r="C43" s="40">
        <v>125.5</v>
      </c>
      <c r="D43" s="40">
        <v>129.15</v>
      </c>
      <c r="E43" s="40">
        <v>138.15</v>
      </c>
      <c r="F43" s="40">
        <v>140.75</v>
      </c>
      <c r="G43" s="40">
        <v>146.55000000000001</v>
      </c>
      <c r="H43" s="44">
        <v>152.75</v>
      </c>
      <c r="I43" s="40"/>
    </row>
    <row r="44" spans="1:9" x14ac:dyDescent="0.25">
      <c r="A44" s="58">
        <v>37</v>
      </c>
      <c r="B44" s="43">
        <v>116.65</v>
      </c>
      <c r="C44" s="40">
        <v>128.15</v>
      </c>
      <c r="D44" s="40">
        <v>131.80000000000001</v>
      </c>
      <c r="E44" s="40">
        <v>141</v>
      </c>
      <c r="F44" s="40">
        <v>143.69999999999999</v>
      </c>
      <c r="G44" s="40">
        <v>149.80000000000001</v>
      </c>
      <c r="H44" s="44">
        <v>156.1</v>
      </c>
      <c r="I44" s="40"/>
    </row>
    <row r="45" spans="1:9" x14ac:dyDescent="0.25">
      <c r="A45" s="58">
        <v>38</v>
      </c>
      <c r="B45" s="43">
        <v>118.8</v>
      </c>
      <c r="C45" s="40">
        <v>130.80000000000001</v>
      </c>
      <c r="D45" s="40">
        <v>134.44999999999999</v>
      </c>
      <c r="E45" s="40">
        <v>143.85</v>
      </c>
      <c r="F45" s="40">
        <v>146.65</v>
      </c>
      <c r="G45" s="40">
        <v>153.05000000000001</v>
      </c>
      <c r="H45" s="44">
        <v>159.44999999999999</v>
      </c>
      <c r="I45" s="40"/>
    </row>
    <row r="46" spans="1:9" x14ac:dyDescent="0.25">
      <c r="A46" s="58">
        <v>39</v>
      </c>
      <c r="B46" s="43">
        <v>120.95</v>
      </c>
      <c r="C46" s="40">
        <v>133.44999999999999</v>
      </c>
      <c r="D46" s="40">
        <v>137.1</v>
      </c>
      <c r="E46" s="40">
        <v>146.69999999999999</v>
      </c>
      <c r="F46" s="40">
        <v>149.6</v>
      </c>
      <c r="G46" s="40">
        <v>156.30000000000001</v>
      </c>
      <c r="H46" s="44">
        <v>162.80000000000001</v>
      </c>
      <c r="I46" s="40"/>
    </row>
    <row r="47" spans="1:9" x14ac:dyDescent="0.25">
      <c r="A47" s="58">
        <v>40</v>
      </c>
      <c r="B47" s="43">
        <v>123.1</v>
      </c>
      <c r="C47" s="40">
        <v>136.1</v>
      </c>
      <c r="D47" s="40">
        <v>139.75</v>
      </c>
      <c r="E47" s="40">
        <v>149.55000000000001</v>
      </c>
      <c r="F47" s="40">
        <v>152.55000000000001</v>
      </c>
      <c r="G47" s="40">
        <v>159.55000000000001</v>
      </c>
      <c r="H47" s="44">
        <v>166.15</v>
      </c>
      <c r="I47" s="40"/>
    </row>
    <row r="48" spans="1:9" x14ac:dyDescent="0.25">
      <c r="A48" s="58">
        <v>41</v>
      </c>
      <c r="B48" s="43">
        <v>125.25</v>
      </c>
      <c r="C48" s="40">
        <v>138.75</v>
      </c>
      <c r="D48" s="40">
        <v>142.4</v>
      </c>
      <c r="E48" s="40">
        <v>152.4</v>
      </c>
      <c r="F48" s="40">
        <v>155.5</v>
      </c>
      <c r="G48" s="40">
        <v>162.80000000000001</v>
      </c>
      <c r="H48" s="44">
        <v>169.5</v>
      </c>
      <c r="I48" s="40"/>
    </row>
    <row r="49" spans="1:9" x14ac:dyDescent="0.25">
      <c r="A49" s="58">
        <v>42</v>
      </c>
      <c r="B49" s="43">
        <v>127.4</v>
      </c>
      <c r="C49" s="40">
        <v>141.4</v>
      </c>
      <c r="D49" s="40">
        <v>145.05000000000001</v>
      </c>
      <c r="E49" s="40">
        <v>155.25</v>
      </c>
      <c r="F49" s="40">
        <v>158.44999999999999</v>
      </c>
      <c r="G49" s="40">
        <v>166.05</v>
      </c>
      <c r="H49" s="44">
        <v>172.85</v>
      </c>
      <c r="I49" s="40"/>
    </row>
    <row r="50" spans="1:9" x14ac:dyDescent="0.25">
      <c r="A50" s="58">
        <v>43</v>
      </c>
      <c r="B50" s="43">
        <v>129.55000000000001</v>
      </c>
      <c r="C50" s="40">
        <v>144.05000000000001</v>
      </c>
      <c r="D50" s="40">
        <v>147.69999999999999</v>
      </c>
      <c r="E50" s="40">
        <v>158.1</v>
      </c>
      <c r="F50" s="40">
        <v>161.4</v>
      </c>
      <c r="G50" s="40">
        <v>169.3</v>
      </c>
      <c r="H50" s="44">
        <v>176.2</v>
      </c>
      <c r="I50" s="40"/>
    </row>
    <row r="51" spans="1:9" x14ac:dyDescent="0.25">
      <c r="A51" s="58">
        <v>44</v>
      </c>
      <c r="B51" s="43">
        <v>131.69999999999999</v>
      </c>
      <c r="C51" s="40">
        <v>146.69999999999999</v>
      </c>
      <c r="D51" s="40">
        <v>150.35</v>
      </c>
      <c r="E51" s="40">
        <v>160.94999999999999</v>
      </c>
      <c r="F51" s="40">
        <v>164.35</v>
      </c>
      <c r="G51" s="40">
        <v>172.55</v>
      </c>
      <c r="H51" s="44">
        <v>179.55</v>
      </c>
      <c r="I51" s="40"/>
    </row>
    <row r="52" spans="1:9" x14ac:dyDescent="0.25">
      <c r="A52" s="58">
        <v>45</v>
      </c>
      <c r="B52" s="43">
        <v>133.85</v>
      </c>
      <c r="C52" s="40">
        <v>149.35</v>
      </c>
      <c r="D52" s="40">
        <v>153</v>
      </c>
      <c r="E52" s="40">
        <v>163.80000000000001</v>
      </c>
      <c r="F52" s="40">
        <v>167.3</v>
      </c>
      <c r="G52" s="40">
        <v>175.8</v>
      </c>
      <c r="H52" s="44">
        <v>182.9</v>
      </c>
      <c r="I52" s="40"/>
    </row>
    <row r="53" spans="1:9" x14ac:dyDescent="0.25">
      <c r="A53" s="58">
        <v>46</v>
      </c>
      <c r="B53" s="43">
        <v>136</v>
      </c>
      <c r="C53" s="40">
        <v>152</v>
      </c>
      <c r="D53" s="40">
        <v>155.65</v>
      </c>
      <c r="E53" s="40">
        <v>166.65</v>
      </c>
      <c r="F53" s="40">
        <v>170.25</v>
      </c>
      <c r="G53" s="40">
        <v>179.05</v>
      </c>
      <c r="H53" s="44">
        <v>186.25</v>
      </c>
      <c r="I53" s="40"/>
    </row>
    <row r="54" spans="1:9" x14ac:dyDescent="0.25">
      <c r="A54" s="58">
        <v>47</v>
      </c>
      <c r="B54" s="43">
        <v>138.15</v>
      </c>
      <c r="C54" s="40">
        <v>154.65</v>
      </c>
      <c r="D54" s="40">
        <v>158.30000000000001</v>
      </c>
      <c r="E54" s="40">
        <v>169.5</v>
      </c>
      <c r="F54" s="40">
        <v>173.2</v>
      </c>
      <c r="G54" s="40">
        <v>182.3</v>
      </c>
      <c r="H54" s="44">
        <v>189.6</v>
      </c>
      <c r="I54" s="40"/>
    </row>
    <row r="55" spans="1:9" x14ac:dyDescent="0.25">
      <c r="A55" s="58">
        <v>48</v>
      </c>
      <c r="B55" s="43">
        <v>140.30000000000001</v>
      </c>
      <c r="C55" s="40">
        <v>157.30000000000001</v>
      </c>
      <c r="D55" s="40">
        <v>160.94999999999999</v>
      </c>
      <c r="E55" s="40">
        <v>172.35</v>
      </c>
      <c r="F55" s="40">
        <v>176.15</v>
      </c>
      <c r="G55" s="40">
        <v>185.55</v>
      </c>
      <c r="H55" s="44">
        <v>192.95</v>
      </c>
      <c r="I55" s="40"/>
    </row>
    <row r="56" spans="1:9" x14ac:dyDescent="0.25">
      <c r="A56" s="58">
        <v>49</v>
      </c>
      <c r="B56" s="43">
        <v>142.44999999999999</v>
      </c>
      <c r="C56" s="40">
        <v>159.94999999999999</v>
      </c>
      <c r="D56" s="40">
        <v>163.6</v>
      </c>
      <c r="E56" s="40">
        <v>175.2</v>
      </c>
      <c r="F56" s="40">
        <v>179.1</v>
      </c>
      <c r="G56" s="40">
        <v>188.8</v>
      </c>
      <c r="H56" s="44">
        <v>196.3</v>
      </c>
      <c r="I56" s="40"/>
    </row>
    <row r="57" spans="1:9" x14ac:dyDescent="0.25">
      <c r="A57" s="58">
        <v>50</v>
      </c>
      <c r="B57" s="43">
        <v>144.6</v>
      </c>
      <c r="C57" s="40">
        <v>162.6</v>
      </c>
      <c r="D57" s="40">
        <v>166.25</v>
      </c>
      <c r="E57" s="40">
        <v>178.05</v>
      </c>
      <c r="F57" s="40">
        <v>182.05</v>
      </c>
      <c r="G57" s="40">
        <v>192.05</v>
      </c>
      <c r="H57" s="44">
        <v>199.65</v>
      </c>
      <c r="I57" s="40"/>
    </row>
    <row r="58" spans="1:9" x14ac:dyDescent="0.25">
      <c r="A58" s="58">
        <v>51</v>
      </c>
      <c r="B58" s="43">
        <v>146.75</v>
      </c>
      <c r="C58" s="40">
        <v>165.25</v>
      </c>
      <c r="D58" s="40">
        <v>168.9</v>
      </c>
      <c r="E58" s="40">
        <v>180.7</v>
      </c>
      <c r="F58" s="40">
        <v>185</v>
      </c>
      <c r="G58" s="40">
        <v>195.3</v>
      </c>
      <c r="H58" s="44">
        <v>203</v>
      </c>
      <c r="I58" s="40"/>
    </row>
    <row r="59" spans="1:9" x14ac:dyDescent="0.25">
      <c r="A59" s="58">
        <v>52</v>
      </c>
      <c r="B59" s="43">
        <v>148.9</v>
      </c>
      <c r="C59" s="40">
        <v>167.9</v>
      </c>
      <c r="D59" s="40">
        <v>171.55</v>
      </c>
      <c r="E59" s="40">
        <v>183.35</v>
      </c>
      <c r="F59" s="40">
        <v>187.95</v>
      </c>
      <c r="G59" s="40">
        <v>198.55</v>
      </c>
      <c r="H59" s="44">
        <v>206.35</v>
      </c>
      <c r="I59" s="40"/>
    </row>
    <row r="60" spans="1:9" x14ac:dyDescent="0.25">
      <c r="A60" s="58">
        <v>53</v>
      </c>
      <c r="B60" s="43">
        <v>151.05000000000001</v>
      </c>
      <c r="C60" s="40">
        <v>170.55</v>
      </c>
      <c r="D60" s="40">
        <v>174.2</v>
      </c>
      <c r="E60" s="40">
        <v>186</v>
      </c>
      <c r="F60" s="40">
        <v>190.9</v>
      </c>
      <c r="G60" s="40">
        <v>201.8</v>
      </c>
      <c r="H60" s="44">
        <v>209.7</v>
      </c>
      <c r="I60" s="40"/>
    </row>
    <row r="61" spans="1:9" x14ac:dyDescent="0.25">
      <c r="A61" s="58">
        <v>54</v>
      </c>
      <c r="B61" s="43">
        <v>153.19999999999999</v>
      </c>
      <c r="C61" s="40">
        <v>173.2</v>
      </c>
      <c r="D61" s="40">
        <v>176.85</v>
      </c>
      <c r="E61" s="40">
        <v>188.65</v>
      </c>
      <c r="F61" s="40">
        <v>193.85</v>
      </c>
      <c r="G61" s="40">
        <v>205.05</v>
      </c>
      <c r="H61" s="44">
        <v>213.05</v>
      </c>
      <c r="I61" s="40"/>
    </row>
    <row r="62" spans="1:9" x14ac:dyDescent="0.25">
      <c r="A62" s="58">
        <v>55</v>
      </c>
      <c r="B62" s="43">
        <v>155.35</v>
      </c>
      <c r="C62" s="40">
        <v>175.85</v>
      </c>
      <c r="D62" s="40">
        <v>179.5</v>
      </c>
      <c r="E62" s="40">
        <v>191.3</v>
      </c>
      <c r="F62" s="40">
        <v>196.8</v>
      </c>
      <c r="G62" s="40">
        <v>208.3</v>
      </c>
      <c r="H62" s="44">
        <v>216.4</v>
      </c>
      <c r="I62" s="40"/>
    </row>
    <row r="63" spans="1:9" x14ac:dyDescent="0.25">
      <c r="A63" s="58">
        <v>56</v>
      </c>
      <c r="B63" s="43">
        <v>157.5</v>
      </c>
      <c r="C63" s="40">
        <v>178.5</v>
      </c>
      <c r="D63" s="40">
        <v>182.15</v>
      </c>
      <c r="E63" s="40">
        <v>193.95</v>
      </c>
      <c r="F63" s="40">
        <v>199.75</v>
      </c>
      <c r="G63" s="40">
        <v>211.55</v>
      </c>
      <c r="H63" s="44">
        <v>219.75</v>
      </c>
      <c r="I63" s="40"/>
    </row>
    <row r="64" spans="1:9" x14ac:dyDescent="0.25">
      <c r="A64" s="58">
        <v>57</v>
      </c>
      <c r="B64" s="43">
        <v>159.65</v>
      </c>
      <c r="C64" s="40">
        <v>181.15</v>
      </c>
      <c r="D64" s="40">
        <v>184.8</v>
      </c>
      <c r="E64" s="40">
        <v>196.6</v>
      </c>
      <c r="F64" s="40">
        <v>202.7</v>
      </c>
      <c r="G64" s="40">
        <v>214.8</v>
      </c>
      <c r="H64" s="44">
        <v>223.1</v>
      </c>
      <c r="I64" s="40"/>
    </row>
    <row r="65" spans="1:18" x14ac:dyDescent="0.25">
      <c r="A65" s="58">
        <v>58</v>
      </c>
      <c r="B65" s="43">
        <v>161.80000000000001</v>
      </c>
      <c r="C65" s="40">
        <v>183.8</v>
      </c>
      <c r="D65" s="40">
        <v>187.45</v>
      </c>
      <c r="E65" s="40">
        <v>199.25</v>
      </c>
      <c r="F65" s="40">
        <v>205.65</v>
      </c>
      <c r="G65" s="40">
        <v>218.05</v>
      </c>
      <c r="H65" s="44">
        <v>226.45</v>
      </c>
      <c r="I65" s="40"/>
    </row>
    <row r="66" spans="1:18" x14ac:dyDescent="0.25">
      <c r="A66" s="58">
        <v>59</v>
      </c>
      <c r="B66" s="43">
        <v>163.95</v>
      </c>
      <c r="C66" s="40">
        <v>186.45</v>
      </c>
      <c r="D66" s="40">
        <v>190.1</v>
      </c>
      <c r="E66" s="40">
        <v>201.9</v>
      </c>
      <c r="F66" s="40">
        <v>208.6</v>
      </c>
      <c r="G66" s="40">
        <v>221.3</v>
      </c>
      <c r="H66" s="44">
        <v>229.8</v>
      </c>
      <c r="I66" s="40"/>
    </row>
    <row r="67" spans="1:18" x14ac:dyDescent="0.25">
      <c r="A67" s="58">
        <v>60</v>
      </c>
      <c r="B67" s="43">
        <v>166.1</v>
      </c>
      <c r="C67" s="40">
        <v>189.1</v>
      </c>
      <c r="D67" s="40">
        <v>192.75</v>
      </c>
      <c r="E67" s="40">
        <v>204.55</v>
      </c>
      <c r="F67" s="40">
        <v>211.55</v>
      </c>
      <c r="G67" s="40">
        <v>224.55</v>
      </c>
      <c r="H67" s="44">
        <v>233.15</v>
      </c>
      <c r="I67" s="40"/>
    </row>
    <row r="68" spans="1:18" x14ac:dyDescent="0.25">
      <c r="A68" s="58">
        <v>61</v>
      </c>
      <c r="B68" s="43">
        <v>168.25</v>
      </c>
      <c r="C68" s="40">
        <v>191.75</v>
      </c>
      <c r="D68" s="40">
        <v>195.4</v>
      </c>
      <c r="E68" s="40">
        <v>207.2</v>
      </c>
      <c r="F68" s="40">
        <v>214.5</v>
      </c>
      <c r="G68" s="40">
        <v>227.8</v>
      </c>
      <c r="H68" s="44">
        <v>236.5</v>
      </c>
      <c r="I68" s="40"/>
    </row>
    <row r="69" spans="1:18" x14ac:dyDescent="0.25">
      <c r="A69" s="58">
        <v>62</v>
      </c>
      <c r="B69" s="43">
        <v>170.4</v>
      </c>
      <c r="C69" s="40">
        <v>194.4</v>
      </c>
      <c r="D69" s="40">
        <v>198.05</v>
      </c>
      <c r="E69" s="40">
        <v>209.85</v>
      </c>
      <c r="F69" s="40">
        <v>217.45</v>
      </c>
      <c r="G69" s="40">
        <v>231.05</v>
      </c>
      <c r="H69" s="44">
        <v>239.85</v>
      </c>
      <c r="I69" s="40"/>
    </row>
    <row r="70" spans="1:18" x14ac:dyDescent="0.25">
      <c r="A70" s="58">
        <v>63</v>
      </c>
      <c r="B70" s="43">
        <v>172.55</v>
      </c>
      <c r="C70" s="40">
        <v>197.05</v>
      </c>
      <c r="D70" s="40">
        <v>200.7</v>
      </c>
      <c r="E70" s="40">
        <v>212.5</v>
      </c>
      <c r="F70" s="40">
        <v>220.4</v>
      </c>
      <c r="G70" s="40">
        <v>234.3</v>
      </c>
      <c r="H70" s="44">
        <v>243.2</v>
      </c>
      <c r="I70" s="40"/>
    </row>
    <row r="71" spans="1:18" x14ac:dyDescent="0.25">
      <c r="A71" s="58">
        <v>64</v>
      </c>
      <c r="B71" s="43">
        <v>174.7</v>
      </c>
      <c r="C71" s="40">
        <v>199.7</v>
      </c>
      <c r="D71" s="40">
        <v>203.35</v>
      </c>
      <c r="E71" s="40">
        <v>215.15</v>
      </c>
      <c r="F71" s="40">
        <v>223.35</v>
      </c>
      <c r="G71" s="40">
        <v>237.55</v>
      </c>
      <c r="H71" s="44">
        <v>246.55</v>
      </c>
      <c r="I71" s="40"/>
    </row>
    <row r="72" spans="1:18" x14ac:dyDescent="0.25">
      <c r="A72" s="58">
        <v>65</v>
      </c>
      <c r="B72" s="43">
        <v>176.85</v>
      </c>
      <c r="C72" s="40">
        <v>202.35</v>
      </c>
      <c r="D72" s="40">
        <v>206</v>
      </c>
      <c r="E72" s="40">
        <v>217.8</v>
      </c>
      <c r="F72" s="40">
        <v>226.3</v>
      </c>
      <c r="G72" s="40">
        <v>240.8</v>
      </c>
      <c r="H72" s="44">
        <v>249.9</v>
      </c>
      <c r="I72" s="40"/>
    </row>
    <row r="73" spans="1:18" x14ac:dyDescent="0.25">
      <c r="A73" s="58">
        <v>66</v>
      </c>
      <c r="B73" s="43">
        <v>179</v>
      </c>
      <c r="C73" s="40">
        <v>205</v>
      </c>
      <c r="D73" s="40">
        <v>208.65</v>
      </c>
      <c r="E73" s="40">
        <v>220.45</v>
      </c>
      <c r="F73" s="40">
        <v>229.25</v>
      </c>
      <c r="G73" s="40">
        <v>244.05</v>
      </c>
      <c r="H73" s="44">
        <v>253.25</v>
      </c>
      <c r="I73" s="40"/>
    </row>
    <row r="74" spans="1:18" x14ac:dyDescent="0.25">
      <c r="A74" s="58">
        <v>67</v>
      </c>
      <c r="B74" s="43" t="s">
        <v>29</v>
      </c>
      <c r="C74" s="40" t="s">
        <v>29</v>
      </c>
      <c r="D74" s="40" t="s">
        <v>29</v>
      </c>
      <c r="E74" s="40" t="s">
        <v>29</v>
      </c>
      <c r="F74" s="40" t="s">
        <v>29</v>
      </c>
      <c r="G74" s="40" t="s">
        <v>29</v>
      </c>
      <c r="H74" s="44" t="s">
        <v>29</v>
      </c>
      <c r="I74" s="40"/>
    </row>
    <row r="75" spans="1:18" x14ac:dyDescent="0.25">
      <c r="A75" s="58">
        <v>68</v>
      </c>
      <c r="B75" s="43" t="s">
        <v>29</v>
      </c>
      <c r="C75" s="40" t="s">
        <v>29</v>
      </c>
      <c r="D75" s="40" t="s">
        <v>29</v>
      </c>
      <c r="E75" s="40" t="s">
        <v>29</v>
      </c>
      <c r="F75" s="40" t="s">
        <v>29</v>
      </c>
      <c r="G75" s="40" t="s">
        <v>29</v>
      </c>
      <c r="H75" s="44" t="s">
        <v>29</v>
      </c>
      <c r="I75" s="40"/>
    </row>
    <row r="76" spans="1:18" x14ac:dyDescent="0.25">
      <c r="A76" s="58">
        <v>69</v>
      </c>
      <c r="B76" s="43" t="s">
        <v>29</v>
      </c>
      <c r="C76" s="40" t="s">
        <v>29</v>
      </c>
      <c r="D76" s="40" t="s">
        <v>29</v>
      </c>
      <c r="E76" s="40" t="s">
        <v>29</v>
      </c>
      <c r="F76" s="40" t="s">
        <v>29</v>
      </c>
      <c r="G76" s="40" t="s">
        <v>29</v>
      </c>
      <c r="H76" s="44" t="s">
        <v>29</v>
      </c>
      <c r="I76" s="40"/>
    </row>
    <row r="77" spans="1:18" x14ac:dyDescent="0.25">
      <c r="A77" s="59">
        <v>70</v>
      </c>
      <c r="B77" s="45" t="s">
        <v>29</v>
      </c>
      <c r="C77" s="46" t="s">
        <v>29</v>
      </c>
      <c r="D77" s="46" t="s">
        <v>29</v>
      </c>
      <c r="E77" s="46" t="s">
        <v>29</v>
      </c>
      <c r="F77" s="46" t="s">
        <v>29</v>
      </c>
      <c r="G77" s="46" t="s">
        <v>29</v>
      </c>
      <c r="H77" s="47" t="s">
        <v>29</v>
      </c>
      <c r="I77" s="40"/>
    </row>
    <row r="78" spans="1:18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</sheetData>
  <mergeCells count="1">
    <mergeCell ref="B6:H6"/>
  </mergeCells>
  <pageMargins left="0.2" right="0.2" top="0.2" bottom="0.2" header="0.3" footer="0.3"/>
  <pageSetup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zoomScaleNormal="100" workbookViewId="0">
      <selection activeCell="O1" sqref="O1:R2"/>
    </sheetView>
  </sheetViews>
  <sheetFormatPr defaultColWidth="9.109375" defaultRowHeight="15" x14ac:dyDescent="0.25"/>
  <cols>
    <col min="1" max="1" width="11.5546875" style="19" customWidth="1"/>
    <col min="2" max="2" width="10.5546875" style="19" customWidth="1"/>
    <col min="3" max="3" width="9.77734375" style="19" customWidth="1"/>
    <col min="4" max="4" width="10.44140625" style="19" customWidth="1"/>
    <col min="5" max="5" width="9.44140625" style="19" customWidth="1"/>
    <col min="6" max="6" width="10.109375" style="19" customWidth="1"/>
    <col min="7" max="7" width="9.88671875" style="19" customWidth="1"/>
    <col min="8" max="8" width="10.6640625" style="19" customWidth="1"/>
    <col min="9" max="9" width="8.44140625" style="19" customWidth="1"/>
    <col min="10" max="10" width="7.44140625" style="19" customWidth="1"/>
    <col min="11" max="11" width="8.109375" style="19" customWidth="1"/>
    <col min="12" max="12" width="9.44140625" style="19" customWidth="1"/>
    <col min="13" max="16384" width="9.109375" style="19"/>
  </cols>
  <sheetData>
    <row r="1" spans="1:18" ht="15.6" x14ac:dyDescent="0.3">
      <c r="A1" s="25" t="s">
        <v>237</v>
      </c>
      <c r="B1" s="30"/>
      <c r="C1" s="30"/>
      <c r="D1" s="30"/>
      <c r="E1" s="30"/>
      <c r="F1" s="30"/>
      <c r="G1" s="30"/>
      <c r="H1" s="373"/>
      <c r="I1" s="30"/>
      <c r="J1" s="30"/>
      <c r="K1" s="30"/>
      <c r="L1" s="1000"/>
      <c r="O1" s="1050" t="s">
        <v>166</v>
      </c>
      <c r="P1" s="1078"/>
      <c r="Q1" s="1079"/>
      <c r="R1" s="1051" t="s">
        <v>685</v>
      </c>
    </row>
    <row r="2" spans="1:18" ht="15.6" x14ac:dyDescent="0.3">
      <c r="O2" s="18" t="s">
        <v>716</v>
      </c>
      <c r="R2" s="18" t="s">
        <v>717</v>
      </c>
    </row>
    <row r="3" spans="1:18" x14ac:dyDescent="0.25">
      <c r="A3" s="91" t="s">
        <v>8</v>
      </c>
      <c r="E3" s="331">
        <v>22.75</v>
      </c>
      <c r="F3" s="30"/>
      <c r="G3" s="30"/>
      <c r="H3" s="91" t="s">
        <v>13</v>
      </c>
      <c r="L3" s="371">
        <v>43.65</v>
      </c>
    </row>
    <row r="4" spans="1:18" x14ac:dyDescent="0.25">
      <c r="A4" s="91" t="s">
        <v>142</v>
      </c>
      <c r="E4" s="331">
        <v>23.7</v>
      </c>
      <c r="F4" s="30"/>
      <c r="G4" s="30"/>
      <c r="H4" s="91" t="s">
        <v>93</v>
      </c>
      <c r="L4" s="371">
        <v>56.95</v>
      </c>
    </row>
    <row r="6" spans="1:18" ht="15.6" x14ac:dyDescent="0.3">
      <c r="B6" s="1106" t="s">
        <v>90</v>
      </c>
      <c r="C6" s="1107"/>
      <c r="D6" s="1107"/>
      <c r="E6" s="1107"/>
      <c r="F6" s="1107"/>
      <c r="G6" s="1107"/>
      <c r="H6" s="1108"/>
    </row>
    <row r="7" spans="1:18" ht="46.5" customHeight="1" x14ac:dyDescent="0.25">
      <c r="A7" s="60" t="s">
        <v>22</v>
      </c>
      <c r="B7" s="61" t="s">
        <v>159</v>
      </c>
      <c r="C7" s="326">
        <v>1.3</v>
      </c>
      <c r="D7" s="326">
        <v>1.4</v>
      </c>
      <c r="E7" s="326">
        <v>1.5</v>
      </c>
      <c r="F7" s="326">
        <v>1.6</v>
      </c>
      <c r="G7" s="326">
        <v>1.7</v>
      </c>
      <c r="H7" s="327">
        <v>1.8</v>
      </c>
    </row>
    <row r="8" spans="1:18" x14ac:dyDescent="0.25">
      <c r="A8" s="57">
        <v>1</v>
      </c>
      <c r="B8" s="354">
        <v>30.16</v>
      </c>
      <c r="C8" s="355">
        <v>31.11</v>
      </c>
      <c r="D8" s="355">
        <v>33.25</v>
      </c>
      <c r="E8" s="355">
        <v>34.200000000000003</v>
      </c>
      <c r="F8" s="355">
        <v>35.630000000000003</v>
      </c>
      <c r="G8" s="355">
        <v>36.1</v>
      </c>
      <c r="H8" s="356">
        <v>36.58</v>
      </c>
    </row>
    <row r="9" spans="1:18" x14ac:dyDescent="0.25">
      <c r="A9" s="58">
        <v>2</v>
      </c>
      <c r="B9" s="43">
        <v>32.590000000000003</v>
      </c>
      <c r="C9" s="40">
        <v>33.630000000000003</v>
      </c>
      <c r="D9" s="40">
        <v>35.86</v>
      </c>
      <c r="E9" s="40">
        <v>37</v>
      </c>
      <c r="F9" s="40">
        <v>38.43</v>
      </c>
      <c r="G9" s="40">
        <v>38.9</v>
      </c>
      <c r="H9" s="44">
        <v>39.47</v>
      </c>
    </row>
    <row r="10" spans="1:18" x14ac:dyDescent="0.25">
      <c r="A10" s="58">
        <v>3</v>
      </c>
      <c r="B10" s="43">
        <v>35.01</v>
      </c>
      <c r="C10" s="40">
        <v>36.15</v>
      </c>
      <c r="D10" s="40">
        <v>38.479999999999997</v>
      </c>
      <c r="E10" s="40">
        <v>39.81</v>
      </c>
      <c r="F10" s="40">
        <v>41.23</v>
      </c>
      <c r="G10" s="40">
        <v>41.71</v>
      </c>
      <c r="H10" s="44">
        <v>42.37</v>
      </c>
    </row>
    <row r="11" spans="1:18" x14ac:dyDescent="0.25">
      <c r="A11" s="58">
        <v>4</v>
      </c>
      <c r="B11" s="43">
        <v>37.43</v>
      </c>
      <c r="C11" s="40">
        <v>38.67</v>
      </c>
      <c r="D11" s="40">
        <v>41.09</v>
      </c>
      <c r="E11" s="40">
        <v>42.61</v>
      </c>
      <c r="F11" s="40">
        <v>44.03</v>
      </c>
      <c r="G11" s="40">
        <v>44.51</v>
      </c>
      <c r="H11" s="44">
        <v>45.27</v>
      </c>
    </row>
    <row r="12" spans="1:18" x14ac:dyDescent="0.25">
      <c r="A12" s="58">
        <v>5</v>
      </c>
      <c r="B12" s="43">
        <v>39.85</v>
      </c>
      <c r="C12" s="40">
        <v>41.18</v>
      </c>
      <c r="D12" s="40">
        <v>43.7</v>
      </c>
      <c r="E12" s="40">
        <v>45.41</v>
      </c>
      <c r="F12" s="40">
        <v>46.84</v>
      </c>
      <c r="G12" s="40">
        <v>47.31</v>
      </c>
      <c r="H12" s="44">
        <v>48.17</v>
      </c>
    </row>
    <row r="13" spans="1:18" x14ac:dyDescent="0.25">
      <c r="A13" s="58">
        <v>6</v>
      </c>
      <c r="B13" s="43">
        <v>42.28</v>
      </c>
      <c r="C13" s="40">
        <v>43.7</v>
      </c>
      <c r="D13" s="40">
        <v>46.41</v>
      </c>
      <c r="E13" s="40">
        <v>48.21</v>
      </c>
      <c r="F13" s="40">
        <v>49.64</v>
      </c>
      <c r="G13" s="40">
        <v>50.21</v>
      </c>
      <c r="H13" s="44">
        <v>51.06</v>
      </c>
    </row>
    <row r="14" spans="1:18" x14ac:dyDescent="0.25">
      <c r="A14" s="58">
        <v>7</v>
      </c>
      <c r="B14" s="43">
        <v>44.7</v>
      </c>
      <c r="C14" s="40">
        <v>46.22</v>
      </c>
      <c r="D14" s="40">
        <v>49.12</v>
      </c>
      <c r="E14" s="40">
        <v>51.02</v>
      </c>
      <c r="F14" s="40">
        <v>52.44</v>
      </c>
      <c r="G14" s="40">
        <v>53.11</v>
      </c>
      <c r="H14" s="44">
        <v>53.96</v>
      </c>
    </row>
    <row r="15" spans="1:18" x14ac:dyDescent="0.25">
      <c r="A15" s="58">
        <v>8</v>
      </c>
      <c r="B15" s="43">
        <v>47.12</v>
      </c>
      <c r="C15" s="40">
        <v>48.74</v>
      </c>
      <c r="D15" s="40">
        <v>51.82</v>
      </c>
      <c r="E15" s="40">
        <v>53.82</v>
      </c>
      <c r="F15" s="40">
        <v>55.24</v>
      </c>
      <c r="G15" s="40">
        <v>56</v>
      </c>
      <c r="H15" s="44">
        <v>56.86</v>
      </c>
    </row>
    <row r="16" spans="1:18" x14ac:dyDescent="0.25">
      <c r="A16" s="58">
        <v>9</v>
      </c>
      <c r="B16" s="43">
        <v>49.54</v>
      </c>
      <c r="C16" s="40">
        <v>51.25</v>
      </c>
      <c r="D16" s="40">
        <v>54.53</v>
      </c>
      <c r="E16" s="40">
        <v>56.62</v>
      </c>
      <c r="F16" s="40">
        <v>58.05</v>
      </c>
      <c r="G16" s="40">
        <v>58.9</v>
      </c>
      <c r="H16" s="44">
        <v>59.76</v>
      </c>
    </row>
    <row r="17" spans="1:8" x14ac:dyDescent="0.25">
      <c r="A17" s="58">
        <v>10</v>
      </c>
      <c r="B17" s="43">
        <v>51.97</v>
      </c>
      <c r="C17" s="40">
        <v>53.77</v>
      </c>
      <c r="D17" s="40">
        <v>57.24</v>
      </c>
      <c r="E17" s="40">
        <v>59.42</v>
      </c>
      <c r="F17" s="40">
        <v>60.85</v>
      </c>
      <c r="G17" s="40">
        <v>61.8</v>
      </c>
      <c r="H17" s="44">
        <v>62.65</v>
      </c>
    </row>
    <row r="18" spans="1:8" x14ac:dyDescent="0.25">
      <c r="A18" s="58">
        <v>11</v>
      </c>
      <c r="B18" s="43">
        <v>54.29</v>
      </c>
      <c r="C18" s="40">
        <v>56.29</v>
      </c>
      <c r="D18" s="40">
        <v>59.76</v>
      </c>
      <c r="E18" s="40">
        <v>62.23</v>
      </c>
      <c r="F18" s="40">
        <v>63.65</v>
      </c>
      <c r="G18" s="40">
        <v>64.7</v>
      </c>
      <c r="H18" s="44">
        <v>65.55</v>
      </c>
    </row>
    <row r="19" spans="1:8" x14ac:dyDescent="0.25">
      <c r="A19" s="58">
        <v>12</v>
      </c>
      <c r="B19" s="43">
        <v>56.62</v>
      </c>
      <c r="C19" s="40">
        <v>58.81</v>
      </c>
      <c r="D19" s="40">
        <v>62.27</v>
      </c>
      <c r="E19" s="40">
        <v>65.03</v>
      </c>
      <c r="F19" s="40">
        <v>66.45</v>
      </c>
      <c r="G19" s="40">
        <v>67.59</v>
      </c>
      <c r="H19" s="44">
        <v>68.73</v>
      </c>
    </row>
    <row r="20" spans="1:8" x14ac:dyDescent="0.25">
      <c r="A20" s="58">
        <v>13</v>
      </c>
      <c r="B20" s="43">
        <v>58.95</v>
      </c>
      <c r="C20" s="40">
        <v>61.32</v>
      </c>
      <c r="D20" s="40">
        <v>64.790000000000006</v>
      </c>
      <c r="E20" s="40">
        <v>67.83</v>
      </c>
      <c r="F20" s="40">
        <v>69.260000000000005</v>
      </c>
      <c r="G20" s="40">
        <v>70.489999999999995</v>
      </c>
      <c r="H20" s="44">
        <v>71.92</v>
      </c>
    </row>
    <row r="21" spans="1:8" x14ac:dyDescent="0.25">
      <c r="A21" s="58">
        <v>14</v>
      </c>
      <c r="B21" s="43">
        <v>61.28</v>
      </c>
      <c r="C21" s="40">
        <v>63.84</v>
      </c>
      <c r="D21" s="40">
        <v>67.31</v>
      </c>
      <c r="E21" s="40">
        <v>70.63</v>
      </c>
      <c r="F21" s="40">
        <v>72.06</v>
      </c>
      <c r="G21" s="40">
        <v>73.39</v>
      </c>
      <c r="H21" s="44">
        <v>75.099999999999994</v>
      </c>
    </row>
    <row r="22" spans="1:8" x14ac:dyDescent="0.25">
      <c r="A22" s="58">
        <v>15</v>
      </c>
      <c r="B22" s="43">
        <v>63.6</v>
      </c>
      <c r="C22" s="40">
        <v>66.36</v>
      </c>
      <c r="D22" s="40">
        <v>69.83</v>
      </c>
      <c r="E22" s="40">
        <v>73.44</v>
      </c>
      <c r="F22" s="40">
        <v>74.86</v>
      </c>
      <c r="G22" s="40">
        <v>76.290000000000006</v>
      </c>
      <c r="H22" s="44">
        <v>78.28</v>
      </c>
    </row>
    <row r="23" spans="1:8" x14ac:dyDescent="0.25">
      <c r="A23" s="58">
        <v>16</v>
      </c>
      <c r="B23" s="43">
        <v>65.930000000000007</v>
      </c>
      <c r="C23" s="40">
        <v>68.88</v>
      </c>
      <c r="D23" s="40">
        <v>72.34</v>
      </c>
      <c r="E23" s="40">
        <v>76.239999999999995</v>
      </c>
      <c r="F23" s="40">
        <v>77.66</v>
      </c>
      <c r="G23" s="40">
        <v>79.180000000000007</v>
      </c>
      <c r="H23" s="44">
        <v>81.459999999999994</v>
      </c>
    </row>
    <row r="24" spans="1:8" x14ac:dyDescent="0.25">
      <c r="A24" s="58">
        <v>17</v>
      </c>
      <c r="B24" s="43">
        <v>68.260000000000005</v>
      </c>
      <c r="C24" s="40">
        <v>71.39</v>
      </c>
      <c r="D24" s="40">
        <v>74.86</v>
      </c>
      <c r="E24" s="40">
        <v>79.040000000000006</v>
      </c>
      <c r="F24" s="40">
        <v>80.47</v>
      </c>
      <c r="G24" s="40">
        <v>82.08</v>
      </c>
      <c r="H24" s="44">
        <v>84.64</v>
      </c>
    </row>
    <row r="25" spans="1:8" x14ac:dyDescent="0.25">
      <c r="A25" s="58">
        <v>18</v>
      </c>
      <c r="B25" s="43">
        <v>70.59</v>
      </c>
      <c r="C25" s="40">
        <v>73.91</v>
      </c>
      <c r="D25" s="40">
        <v>77.38</v>
      </c>
      <c r="E25" s="40">
        <v>81.84</v>
      </c>
      <c r="F25" s="40">
        <v>83.27</v>
      </c>
      <c r="G25" s="40">
        <v>84.98</v>
      </c>
      <c r="H25" s="44">
        <v>87.83</v>
      </c>
    </row>
    <row r="26" spans="1:8" x14ac:dyDescent="0.25">
      <c r="A26" s="58">
        <v>19</v>
      </c>
      <c r="B26" s="43">
        <v>72.91</v>
      </c>
      <c r="C26" s="40">
        <v>76.430000000000007</v>
      </c>
      <c r="D26" s="40">
        <v>79.900000000000006</v>
      </c>
      <c r="E26" s="40">
        <v>84.65</v>
      </c>
      <c r="F26" s="40">
        <v>86.07</v>
      </c>
      <c r="G26" s="40">
        <v>87.88</v>
      </c>
      <c r="H26" s="44">
        <v>91.01</v>
      </c>
    </row>
    <row r="27" spans="1:8" x14ac:dyDescent="0.25">
      <c r="A27" s="58">
        <v>20</v>
      </c>
      <c r="B27" s="43">
        <v>75.239999999999995</v>
      </c>
      <c r="C27" s="40">
        <v>78.95</v>
      </c>
      <c r="D27" s="40">
        <v>82.41</v>
      </c>
      <c r="E27" s="40">
        <v>87.45</v>
      </c>
      <c r="F27" s="40">
        <v>88.87</v>
      </c>
      <c r="G27" s="40">
        <v>90.77</v>
      </c>
      <c r="H27" s="44">
        <v>94.19</v>
      </c>
    </row>
    <row r="28" spans="1:8" x14ac:dyDescent="0.25">
      <c r="A28" s="58">
        <v>21</v>
      </c>
      <c r="B28" s="43">
        <v>77.569999999999993</v>
      </c>
      <c r="C28" s="40">
        <v>81.459999999999994</v>
      </c>
      <c r="D28" s="40">
        <v>84.93</v>
      </c>
      <c r="E28" s="40">
        <v>90.25</v>
      </c>
      <c r="F28" s="40">
        <v>91.68</v>
      </c>
      <c r="G28" s="40">
        <v>93.67</v>
      </c>
      <c r="H28" s="44">
        <v>97.37</v>
      </c>
    </row>
    <row r="29" spans="1:8" x14ac:dyDescent="0.25">
      <c r="A29" s="58">
        <v>22</v>
      </c>
      <c r="B29" s="43">
        <v>79.900000000000006</v>
      </c>
      <c r="C29" s="40">
        <v>83.98</v>
      </c>
      <c r="D29" s="40">
        <v>87.45</v>
      </c>
      <c r="E29" s="40">
        <v>93.05</v>
      </c>
      <c r="F29" s="40">
        <v>94.48</v>
      </c>
      <c r="G29" s="40">
        <v>96.57</v>
      </c>
      <c r="H29" s="44">
        <v>100.56</v>
      </c>
    </row>
    <row r="30" spans="1:8" x14ac:dyDescent="0.25">
      <c r="A30" s="58">
        <v>23</v>
      </c>
      <c r="B30" s="43">
        <v>82.22</v>
      </c>
      <c r="C30" s="40">
        <v>86.5</v>
      </c>
      <c r="D30" s="40">
        <v>89.97</v>
      </c>
      <c r="E30" s="40">
        <v>95.86</v>
      </c>
      <c r="F30" s="40">
        <v>97.28</v>
      </c>
      <c r="G30" s="40">
        <v>99.47</v>
      </c>
      <c r="H30" s="44">
        <v>103.74</v>
      </c>
    </row>
    <row r="31" spans="1:8" x14ac:dyDescent="0.25">
      <c r="A31" s="58">
        <v>24</v>
      </c>
      <c r="B31" s="43">
        <v>84.27</v>
      </c>
      <c r="C31" s="40">
        <v>89.02</v>
      </c>
      <c r="D31" s="40">
        <v>92.48</v>
      </c>
      <c r="E31" s="40">
        <v>98.66</v>
      </c>
      <c r="F31" s="40">
        <v>100.08</v>
      </c>
      <c r="G31" s="40">
        <v>102.36</v>
      </c>
      <c r="H31" s="44">
        <v>106.92</v>
      </c>
    </row>
    <row r="32" spans="1:8" x14ac:dyDescent="0.25">
      <c r="A32" s="58">
        <v>25</v>
      </c>
      <c r="B32" s="43">
        <v>86.31</v>
      </c>
      <c r="C32" s="40">
        <v>91.53</v>
      </c>
      <c r="D32" s="40">
        <v>95</v>
      </c>
      <c r="E32" s="40">
        <v>101.46</v>
      </c>
      <c r="F32" s="40">
        <v>102.89</v>
      </c>
      <c r="G32" s="40">
        <v>105.26</v>
      </c>
      <c r="H32" s="44">
        <v>110.11</v>
      </c>
    </row>
    <row r="33" spans="1:8" x14ac:dyDescent="0.25">
      <c r="A33" s="58">
        <v>26</v>
      </c>
      <c r="B33" s="43">
        <v>88.35</v>
      </c>
      <c r="C33" s="40">
        <v>94.05</v>
      </c>
      <c r="D33" s="40">
        <v>97.52</v>
      </c>
      <c r="E33" s="40">
        <v>104.17</v>
      </c>
      <c r="F33" s="40">
        <v>105.69</v>
      </c>
      <c r="G33" s="40">
        <v>108.35</v>
      </c>
      <c r="H33" s="44">
        <v>113.29</v>
      </c>
    </row>
    <row r="34" spans="1:8" x14ac:dyDescent="0.25">
      <c r="A34" s="58">
        <v>27</v>
      </c>
      <c r="B34" s="43">
        <v>90.39</v>
      </c>
      <c r="C34" s="40">
        <v>96.57</v>
      </c>
      <c r="D34" s="40">
        <v>100.04</v>
      </c>
      <c r="E34" s="40">
        <v>106.88</v>
      </c>
      <c r="F34" s="40">
        <v>108.49</v>
      </c>
      <c r="G34" s="40">
        <v>111.44</v>
      </c>
      <c r="H34" s="44">
        <v>116.47</v>
      </c>
    </row>
    <row r="35" spans="1:8" x14ac:dyDescent="0.25">
      <c r="A35" s="58">
        <v>28</v>
      </c>
      <c r="B35" s="43">
        <v>92.44</v>
      </c>
      <c r="C35" s="40">
        <v>99.09</v>
      </c>
      <c r="D35" s="40">
        <v>102.55</v>
      </c>
      <c r="E35" s="40">
        <v>109.58</v>
      </c>
      <c r="F35" s="40">
        <v>111.29</v>
      </c>
      <c r="G35" s="40">
        <v>114.52</v>
      </c>
      <c r="H35" s="44">
        <v>119.65</v>
      </c>
    </row>
    <row r="36" spans="1:8" x14ac:dyDescent="0.25">
      <c r="A36" s="58">
        <v>29</v>
      </c>
      <c r="B36" s="43">
        <v>94.48</v>
      </c>
      <c r="C36" s="40">
        <v>101.6</v>
      </c>
      <c r="D36" s="40">
        <v>105.07</v>
      </c>
      <c r="E36" s="40">
        <v>112.29</v>
      </c>
      <c r="F36" s="40">
        <v>114.1</v>
      </c>
      <c r="G36" s="40">
        <v>117.61</v>
      </c>
      <c r="H36" s="44">
        <v>122.84</v>
      </c>
    </row>
    <row r="37" spans="1:8" x14ac:dyDescent="0.25">
      <c r="A37" s="58">
        <v>30</v>
      </c>
      <c r="B37" s="43">
        <v>96.52</v>
      </c>
      <c r="C37" s="40">
        <v>104.12</v>
      </c>
      <c r="D37" s="40">
        <v>107.59</v>
      </c>
      <c r="E37" s="40">
        <v>115</v>
      </c>
      <c r="F37" s="40">
        <v>116.9</v>
      </c>
      <c r="G37" s="40">
        <v>120.7</v>
      </c>
      <c r="H37" s="44">
        <v>126.02</v>
      </c>
    </row>
    <row r="38" spans="1:8" x14ac:dyDescent="0.25">
      <c r="A38" s="58">
        <v>31</v>
      </c>
      <c r="B38" s="43">
        <v>98.56</v>
      </c>
      <c r="C38" s="40">
        <v>106.64</v>
      </c>
      <c r="D38" s="40">
        <v>110.11</v>
      </c>
      <c r="E38" s="40">
        <v>117.71</v>
      </c>
      <c r="F38" s="40">
        <v>119.7</v>
      </c>
      <c r="G38" s="40">
        <v>123.79</v>
      </c>
      <c r="H38" s="44">
        <v>129.19999999999999</v>
      </c>
    </row>
    <row r="39" spans="1:8" x14ac:dyDescent="0.25">
      <c r="A39" s="58">
        <v>32</v>
      </c>
      <c r="B39" s="43">
        <v>100.61</v>
      </c>
      <c r="C39" s="40">
        <v>109.16</v>
      </c>
      <c r="D39" s="40">
        <v>112.62</v>
      </c>
      <c r="E39" s="40">
        <v>120.41</v>
      </c>
      <c r="F39" s="40">
        <v>122.5</v>
      </c>
      <c r="G39" s="40">
        <v>126.87</v>
      </c>
      <c r="H39" s="44">
        <v>132.38</v>
      </c>
    </row>
    <row r="40" spans="1:8" x14ac:dyDescent="0.25">
      <c r="A40" s="58">
        <v>33</v>
      </c>
      <c r="B40" s="43">
        <v>102.65</v>
      </c>
      <c r="C40" s="40">
        <v>111.67</v>
      </c>
      <c r="D40" s="40">
        <v>115.14</v>
      </c>
      <c r="E40" s="40">
        <v>123.12</v>
      </c>
      <c r="F40" s="40">
        <v>125.31</v>
      </c>
      <c r="G40" s="40">
        <v>129.96</v>
      </c>
      <c r="H40" s="44">
        <v>135.57</v>
      </c>
    </row>
    <row r="41" spans="1:8" x14ac:dyDescent="0.25">
      <c r="A41" s="58">
        <v>34</v>
      </c>
      <c r="B41" s="43">
        <v>104.69</v>
      </c>
      <c r="C41" s="40">
        <v>114.19</v>
      </c>
      <c r="D41" s="40">
        <v>117.66</v>
      </c>
      <c r="E41" s="40">
        <v>125.83</v>
      </c>
      <c r="F41" s="40">
        <v>128.11000000000001</v>
      </c>
      <c r="G41" s="40">
        <v>133.05000000000001</v>
      </c>
      <c r="H41" s="44">
        <v>138.75</v>
      </c>
    </row>
    <row r="42" spans="1:8" x14ac:dyDescent="0.25">
      <c r="A42" s="58">
        <v>35</v>
      </c>
      <c r="B42" s="43">
        <v>106.73</v>
      </c>
      <c r="C42" s="40">
        <v>116.71</v>
      </c>
      <c r="D42" s="40">
        <v>120.18</v>
      </c>
      <c r="E42" s="40">
        <v>128.54</v>
      </c>
      <c r="F42" s="40">
        <v>130.91</v>
      </c>
      <c r="G42" s="40">
        <v>136.13999999999999</v>
      </c>
      <c r="H42" s="44">
        <v>141.93</v>
      </c>
    </row>
    <row r="43" spans="1:8" x14ac:dyDescent="0.25">
      <c r="A43" s="58">
        <v>36</v>
      </c>
      <c r="B43" s="43">
        <v>108.78</v>
      </c>
      <c r="C43" s="40">
        <v>119.23</v>
      </c>
      <c r="D43" s="40">
        <v>122.69</v>
      </c>
      <c r="E43" s="40">
        <v>131.24</v>
      </c>
      <c r="F43" s="40">
        <v>133.71</v>
      </c>
      <c r="G43" s="40">
        <v>139.22</v>
      </c>
      <c r="H43" s="44">
        <v>145.11000000000001</v>
      </c>
    </row>
    <row r="44" spans="1:8" x14ac:dyDescent="0.25">
      <c r="A44" s="58">
        <v>37</v>
      </c>
      <c r="B44" s="43">
        <v>110.82</v>
      </c>
      <c r="C44" s="40">
        <v>121.74</v>
      </c>
      <c r="D44" s="40">
        <v>125.21</v>
      </c>
      <c r="E44" s="40">
        <v>133.94999999999999</v>
      </c>
      <c r="F44" s="40">
        <v>136.52000000000001</v>
      </c>
      <c r="G44" s="40">
        <v>142.31</v>
      </c>
      <c r="H44" s="44">
        <v>148.30000000000001</v>
      </c>
    </row>
    <row r="45" spans="1:8" x14ac:dyDescent="0.25">
      <c r="A45" s="58">
        <v>38</v>
      </c>
      <c r="B45" s="43">
        <v>112.86</v>
      </c>
      <c r="C45" s="40">
        <v>124.26</v>
      </c>
      <c r="D45" s="40">
        <v>127.73</v>
      </c>
      <c r="E45" s="40">
        <v>136.66</v>
      </c>
      <c r="F45" s="40">
        <v>139.32</v>
      </c>
      <c r="G45" s="40">
        <v>145.4</v>
      </c>
      <c r="H45" s="44">
        <v>151.47999999999999</v>
      </c>
    </row>
    <row r="46" spans="1:8" x14ac:dyDescent="0.25">
      <c r="A46" s="58">
        <v>39</v>
      </c>
      <c r="B46" s="43">
        <v>114.9</v>
      </c>
      <c r="C46" s="40">
        <v>126.78</v>
      </c>
      <c r="D46" s="40">
        <v>130.25</v>
      </c>
      <c r="E46" s="40">
        <v>139.37</v>
      </c>
      <c r="F46" s="40">
        <v>142.12</v>
      </c>
      <c r="G46" s="40">
        <v>148.49</v>
      </c>
      <c r="H46" s="44">
        <v>154.66</v>
      </c>
    </row>
    <row r="47" spans="1:8" x14ac:dyDescent="0.25">
      <c r="A47" s="58">
        <v>40</v>
      </c>
      <c r="B47" s="43">
        <v>116.95</v>
      </c>
      <c r="C47" s="40">
        <v>129.30000000000001</v>
      </c>
      <c r="D47" s="40">
        <v>132.76</v>
      </c>
      <c r="E47" s="40">
        <v>142.07</v>
      </c>
      <c r="F47" s="40">
        <v>144.91999999999999</v>
      </c>
      <c r="G47" s="40">
        <v>151.57</v>
      </c>
      <c r="H47" s="44">
        <v>157.84</v>
      </c>
    </row>
    <row r="48" spans="1:8" x14ac:dyDescent="0.25">
      <c r="A48" s="58">
        <v>41</v>
      </c>
      <c r="B48" s="43">
        <v>118.99</v>
      </c>
      <c r="C48" s="40">
        <v>131.81</v>
      </c>
      <c r="D48" s="40">
        <v>135.28</v>
      </c>
      <c r="E48" s="40">
        <v>144.78</v>
      </c>
      <c r="F48" s="40">
        <v>147.72999999999999</v>
      </c>
      <c r="G48" s="40">
        <v>154.66</v>
      </c>
      <c r="H48" s="44">
        <v>161.03</v>
      </c>
    </row>
    <row r="49" spans="1:8" x14ac:dyDescent="0.25">
      <c r="A49" s="58">
        <v>42</v>
      </c>
      <c r="B49" s="43">
        <v>121.03</v>
      </c>
      <c r="C49" s="40">
        <v>134.33000000000001</v>
      </c>
      <c r="D49" s="40">
        <v>137.80000000000001</v>
      </c>
      <c r="E49" s="40">
        <v>147.49</v>
      </c>
      <c r="F49" s="40">
        <v>150.53</v>
      </c>
      <c r="G49" s="40">
        <v>157.75</v>
      </c>
      <c r="H49" s="44">
        <v>164.21</v>
      </c>
    </row>
    <row r="50" spans="1:8" x14ac:dyDescent="0.25">
      <c r="A50" s="58">
        <v>43</v>
      </c>
      <c r="B50" s="43">
        <v>123.07</v>
      </c>
      <c r="C50" s="40">
        <v>136.85</v>
      </c>
      <c r="D50" s="40">
        <v>140.32</v>
      </c>
      <c r="E50" s="40">
        <v>150.19999999999999</v>
      </c>
      <c r="F50" s="40">
        <v>153.33000000000001</v>
      </c>
      <c r="G50" s="40">
        <v>160.84</v>
      </c>
      <c r="H50" s="44">
        <v>167.39</v>
      </c>
    </row>
    <row r="51" spans="1:8" x14ac:dyDescent="0.25">
      <c r="A51" s="58">
        <v>44</v>
      </c>
      <c r="B51" s="43">
        <v>125.12</v>
      </c>
      <c r="C51" s="40">
        <v>139.37</v>
      </c>
      <c r="D51" s="40">
        <v>142.83000000000001</v>
      </c>
      <c r="E51" s="40">
        <v>152.9</v>
      </c>
      <c r="F51" s="40">
        <v>156.13</v>
      </c>
      <c r="G51" s="40">
        <v>163.92</v>
      </c>
      <c r="H51" s="44">
        <v>170.57</v>
      </c>
    </row>
    <row r="52" spans="1:8" x14ac:dyDescent="0.25">
      <c r="A52" s="58">
        <v>45</v>
      </c>
      <c r="B52" s="43">
        <v>127.16</v>
      </c>
      <c r="C52" s="40">
        <v>141.88</v>
      </c>
      <c r="D52" s="40">
        <v>145.35</v>
      </c>
      <c r="E52" s="40">
        <v>155.61000000000001</v>
      </c>
      <c r="F52" s="40">
        <v>158.94</v>
      </c>
      <c r="G52" s="40">
        <v>167.01</v>
      </c>
      <c r="H52" s="44">
        <v>173.76</v>
      </c>
    </row>
    <row r="53" spans="1:8" x14ac:dyDescent="0.25">
      <c r="A53" s="58">
        <v>46</v>
      </c>
      <c r="B53" s="43">
        <v>129.19999999999999</v>
      </c>
      <c r="C53" s="40">
        <v>144.4</v>
      </c>
      <c r="D53" s="40">
        <v>147.87</v>
      </c>
      <c r="E53" s="40">
        <v>158.32</v>
      </c>
      <c r="F53" s="40">
        <v>161.74</v>
      </c>
      <c r="G53" s="40">
        <v>170.1</v>
      </c>
      <c r="H53" s="44">
        <v>176.94</v>
      </c>
    </row>
    <row r="54" spans="1:8" x14ac:dyDescent="0.25">
      <c r="A54" s="58">
        <v>47</v>
      </c>
      <c r="B54" s="43">
        <v>131.24</v>
      </c>
      <c r="C54" s="40">
        <v>146.91999999999999</v>
      </c>
      <c r="D54" s="40">
        <v>150.38999999999999</v>
      </c>
      <c r="E54" s="40">
        <v>161.03</v>
      </c>
      <c r="F54" s="40">
        <v>164.54</v>
      </c>
      <c r="G54" s="40">
        <v>173.19</v>
      </c>
      <c r="H54" s="44">
        <v>180.12</v>
      </c>
    </row>
    <row r="55" spans="1:8" x14ac:dyDescent="0.25">
      <c r="A55" s="58">
        <v>48</v>
      </c>
      <c r="B55" s="43">
        <v>133.29</v>
      </c>
      <c r="C55" s="40">
        <v>149.44</v>
      </c>
      <c r="D55" s="40">
        <v>152.9</v>
      </c>
      <c r="E55" s="40">
        <v>163.72999999999999</v>
      </c>
      <c r="F55" s="40">
        <v>167.34</v>
      </c>
      <c r="G55" s="40">
        <v>176.27</v>
      </c>
      <c r="H55" s="44">
        <v>183.3</v>
      </c>
    </row>
    <row r="56" spans="1:8" x14ac:dyDescent="0.25">
      <c r="A56" s="58">
        <v>49</v>
      </c>
      <c r="B56" s="43">
        <v>135.33000000000001</v>
      </c>
      <c r="C56" s="40">
        <v>151.94999999999999</v>
      </c>
      <c r="D56" s="40">
        <v>155.41999999999999</v>
      </c>
      <c r="E56" s="40">
        <v>166.44</v>
      </c>
      <c r="F56" s="40">
        <v>170.15</v>
      </c>
      <c r="G56" s="40">
        <v>179.36</v>
      </c>
      <c r="H56" s="44">
        <v>186.49</v>
      </c>
    </row>
    <row r="57" spans="1:8" x14ac:dyDescent="0.25">
      <c r="A57" s="58">
        <v>50</v>
      </c>
      <c r="B57" s="43">
        <v>137.37</v>
      </c>
      <c r="C57" s="40">
        <v>154.47</v>
      </c>
      <c r="D57" s="40">
        <v>157.94</v>
      </c>
      <c r="E57" s="40">
        <v>169.15</v>
      </c>
      <c r="F57" s="40">
        <v>172.95</v>
      </c>
      <c r="G57" s="40">
        <v>182.45</v>
      </c>
      <c r="H57" s="44">
        <v>189.67</v>
      </c>
    </row>
    <row r="58" spans="1:8" x14ac:dyDescent="0.25">
      <c r="A58" s="58">
        <v>51</v>
      </c>
      <c r="B58" s="43">
        <v>139.41</v>
      </c>
      <c r="C58" s="40">
        <v>156.99</v>
      </c>
      <c r="D58" s="40">
        <v>160.46</v>
      </c>
      <c r="E58" s="40">
        <v>171.67</v>
      </c>
      <c r="F58" s="40">
        <v>175.75</v>
      </c>
      <c r="G58" s="40">
        <v>185.54</v>
      </c>
      <c r="H58" s="44">
        <v>192.85</v>
      </c>
    </row>
    <row r="59" spans="1:8" x14ac:dyDescent="0.25">
      <c r="A59" s="58">
        <v>52</v>
      </c>
      <c r="B59" s="43">
        <v>141.46</v>
      </c>
      <c r="C59" s="40">
        <v>159.51</v>
      </c>
      <c r="D59" s="40">
        <v>162.97</v>
      </c>
      <c r="E59" s="40">
        <v>174.18</v>
      </c>
      <c r="F59" s="40">
        <v>178.55</v>
      </c>
      <c r="G59" s="40">
        <v>188.62</v>
      </c>
      <c r="H59" s="44">
        <v>196.03</v>
      </c>
    </row>
    <row r="60" spans="1:8" x14ac:dyDescent="0.25">
      <c r="A60" s="58">
        <v>53</v>
      </c>
      <c r="B60" s="43">
        <v>143.5</v>
      </c>
      <c r="C60" s="40">
        <v>162.02000000000001</v>
      </c>
      <c r="D60" s="40">
        <v>165.49</v>
      </c>
      <c r="E60" s="40">
        <v>176.7</v>
      </c>
      <c r="F60" s="40">
        <v>181.36</v>
      </c>
      <c r="G60" s="40">
        <v>191.71</v>
      </c>
      <c r="H60" s="44">
        <v>199.22</v>
      </c>
    </row>
    <row r="61" spans="1:8" x14ac:dyDescent="0.25">
      <c r="A61" s="58">
        <v>54</v>
      </c>
      <c r="B61" s="43">
        <v>145.54</v>
      </c>
      <c r="C61" s="40">
        <v>164.54</v>
      </c>
      <c r="D61" s="40">
        <v>168.01</v>
      </c>
      <c r="E61" s="40">
        <v>179.22</v>
      </c>
      <c r="F61" s="40">
        <v>184.16</v>
      </c>
      <c r="G61" s="40">
        <v>194.8</v>
      </c>
      <c r="H61" s="44">
        <v>202.4</v>
      </c>
    </row>
    <row r="62" spans="1:8" x14ac:dyDescent="0.25">
      <c r="A62" s="58">
        <v>55</v>
      </c>
      <c r="B62" s="43">
        <v>147.58000000000001</v>
      </c>
      <c r="C62" s="40">
        <v>167.06</v>
      </c>
      <c r="D62" s="40">
        <v>170.53</v>
      </c>
      <c r="E62" s="40">
        <v>181.74</v>
      </c>
      <c r="F62" s="40">
        <v>186.96</v>
      </c>
      <c r="G62" s="40">
        <v>197.89</v>
      </c>
      <c r="H62" s="44">
        <v>205.58</v>
      </c>
    </row>
    <row r="63" spans="1:8" x14ac:dyDescent="0.25">
      <c r="A63" s="58">
        <v>56</v>
      </c>
      <c r="B63" s="43">
        <v>149.63</v>
      </c>
      <c r="C63" s="40">
        <v>169.58</v>
      </c>
      <c r="D63" s="40">
        <v>173.04</v>
      </c>
      <c r="E63" s="40">
        <v>184.25</v>
      </c>
      <c r="F63" s="40">
        <v>189.76</v>
      </c>
      <c r="G63" s="40">
        <v>200.97</v>
      </c>
      <c r="H63" s="44">
        <v>208.76</v>
      </c>
    </row>
    <row r="64" spans="1:8" x14ac:dyDescent="0.25">
      <c r="A64" s="58">
        <v>57</v>
      </c>
      <c r="B64" s="43">
        <v>151.66999999999999</v>
      </c>
      <c r="C64" s="40">
        <v>172.09</v>
      </c>
      <c r="D64" s="40">
        <v>175.56</v>
      </c>
      <c r="E64" s="40">
        <v>186.77</v>
      </c>
      <c r="F64" s="40">
        <v>192.57</v>
      </c>
      <c r="G64" s="40">
        <v>204.06</v>
      </c>
      <c r="H64" s="44">
        <v>211.95</v>
      </c>
    </row>
    <row r="65" spans="1:8" x14ac:dyDescent="0.25">
      <c r="A65" s="58">
        <v>58</v>
      </c>
      <c r="B65" s="43">
        <v>153.71</v>
      </c>
      <c r="C65" s="40">
        <v>174.61</v>
      </c>
      <c r="D65" s="40">
        <v>178.08</v>
      </c>
      <c r="E65" s="40">
        <v>189.29</v>
      </c>
      <c r="F65" s="40">
        <v>195.37</v>
      </c>
      <c r="G65" s="40">
        <v>207.15</v>
      </c>
      <c r="H65" s="44">
        <v>215.13</v>
      </c>
    </row>
    <row r="66" spans="1:8" x14ac:dyDescent="0.25">
      <c r="A66" s="58">
        <v>59</v>
      </c>
      <c r="B66" s="43">
        <v>155.75</v>
      </c>
      <c r="C66" s="40">
        <v>177.13</v>
      </c>
      <c r="D66" s="40">
        <v>180.6</v>
      </c>
      <c r="E66" s="40">
        <v>191.81</v>
      </c>
      <c r="F66" s="40">
        <v>198.17</v>
      </c>
      <c r="G66" s="40">
        <v>210.24</v>
      </c>
      <c r="H66" s="44">
        <v>218.31</v>
      </c>
    </row>
    <row r="67" spans="1:8" x14ac:dyDescent="0.25">
      <c r="A67" s="58">
        <v>60</v>
      </c>
      <c r="B67" s="43">
        <v>157.80000000000001</v>
      </c>
      <c r="C67" s="40">
        <v>179.65</v>
      </c>
      <c r="D67" s="40">
        <v>183.11</v>
      </c>
      <c r="E67" s="40">
        <v>194.32</v>
      </c>
      <c r="F67" s="40">
        <v>200.97</v>
      </c>
      <c r="G67" s="40">
        <v>213.32</v>
      </c>
      <c r="H67" s="44">
        <v>221.49</v>
      </c>
    </row>
    <row r="68" spans="1:8" x14ac:dyDescent="0.25">
      <c r="A68" s="58">
        <v>61</v>
      </c>
      <c r="B68" s="43">
        <v>159.84</v>
      </c>
      <c r="C68" s="40">
        <v>182.16</v>
      </c>
      <c r="D68" s="40">
        <v>185.63</v>
      </c>
      <c r="E68" s="40">
        <v>196.84</v>
      </c>
      <c r="F68" s="40">
        <v>203.78</v>
      </c>
      <c r="G68" s="40">
        <v>216.41</v>
      </c>
      <c r="H68" s="44">
        <v>224.68</v>
      </c>
    </row>
    <row r="69" spans="1:8" x14ac:dyDescent="0.25">
      <c r="A69" s="58">
        <v>62</v>
      </c>
      <c r="B69" s="43">
        <v>161.88</v>
      </c>
      <c r="C69" s="40">
        <v>184.68</v>
      </c>
      <c r="D69" s="40">
        <v>188.15</v>
      </c>
      <c r="E69" s="40">
        <v>199.36</v>
      </c>
      <c r="F69" s="40">
        <v>206.58</v>
      </c>
      <c r="G69" s="40">
        <v>219.5</v>
      </c>
      <c r="H69" s="44">
        <v>227.86</v>
      </c>
    </row>
    <row r="70" spans="1:8" x14ac:dyDescent="0.25">
      <c r="A70" s="58">
        <v>63</v>
      </c>
      <c r="B70" s="43">
        <v>163.92</v>
      </c>
      <c r="C70" s="40">
        <v>187.2</v>
      </c>
      <c r="D70" s="40">
        <v>190.67</v>
      </c>
      <c r="E70" s="40">
        <v>201.88</v>
      </c>
      <c r="F70" s="40">
        <v>209.38</v>
      </c>
      <c r="G70" s="40">
        <v>222.59</v>
      </c>
      <c r="H70" s="44">
        <v>231.04</v>
      </c>
    </row>
    <row r="71" spans="1:8" x14ac:dyDescent="0.25">
      <c r="A71" s="58">
        <v>64</v>
      </c>
      <c r="B71" s="43">
        <v>165.97</v>
      </c>
      <c r="C71" s="40">
        <v>189.72</v>
      </c>
      <c r="D71" s="40">
        <v>193.18</v>
      </c>
      <c r="E71" s="40">
        <v>204.39</v>
      </c>
      <c r="F71" s="40">
        <v>212.18</v>
      </c>
      <c r="G71" s="40">
        <v>225.67</v>
      </c>
      <c r="H71" s="44">
        <v>234.22</v>
      </c>
    </row>
    <row r="72" spans="1:8" x14ac:dyDescent="0.25">
      <c r="A72" s="58">
        <v>65</v>
      </c>
      <c r="B72" s="43">
        <v>168.01</v>
      </c>
      <c r="C72" s="40">
        <v>192.23</v>
      </c>
      <c r="D72" s="40">
        <v>195.7</v>
      </c>
      <c r="E72" s="40">
        <v>206.91</v>
      </c>
      <c r="F72" s="40">
        <v>214.99</v>
      </c>
      <c r="G72" s="40">
        <v>228.76</v>
      </c>
      <c r="H72" s="44">
        <v>237.41</v>
      </c>
    </row>
    <row r="73" spans="1:8" x14ac:dyDescent="0.25">
      <c r="A73" s="58">
        <v>66</v>
      </c>
      <c r="B73" s="43">
        <v>170.05</v>
      </c>
      <c r="C73" s="40">
        <v>194.75</v>
      </c>
      <c r="D73" s="40">
        <v>198.22</v>
      </c>
      <c r="E73" s="40">
        <v>209.43</v>
      </c>
      <c r="F73" s="40">
        <v>217.79</v>
      </c>
      <c r="G73" s="40">
        <v>231.85</v>
      </c>
      <c r="H73" s="44">
        <v>240.59</v>
      </c>
    </row>
    <row r="74" spans="1:8" x14ac:dyDescent="0.25">
      <c r="A74" s="58">
        <v>67</v>
      </c>
      <c r="B74" s="43" t="s">
        <v>29</v>
      </c>
      <c r="C74" s="40" t="s">
        <v>29</v>
      </c>
      <c r="D74" s="40" t="s">
        <v>29</v>
      </c>
      <c r="E74" s="40" t="s">
        <v>29</v>
      </c>
      <c r="F74" s="40" t="s">
        <v>29</v>
      </c>
      <c r="G74" s="40" t="s">
        <v>29</v>
      </c>
      <c r="H74" s="44" t="s">
        <v>29</v>
      </c>
    </row>
    <row r="75" spans="1:8" x14ac:dyDescent="0.25">
      <c r="A75" s="58">
        <v>68</v>
      </c>
      <c r="B75" s="43" t="s">
        <v>29</v>
      </c>
      <c r="C75" s="40" t="s">
        <v>29</v>
      </c>
      <c r="D75" s="40" t="s">
        <v>29</v>
      </c>
      <c r="E75" s="40" t="s">
        <v>29</v>
      </c>
      <c r="F75" s="40" t="s">
        <v>29</v>
      </c>
      <c r="G75" s="40" t="s">
        <v>29</v>
      </c>
      <c r="H75" s="44" t="s">
        <v>29</v>
      </c>
    </row>
    <row r="76" spans="1:8" x14ac:dyDescent="0.25">
      <c r="A76" s="58">
        <v>69</v>
      </c>
      <c r="B76" s="43" t="s">
        <v>29</v>
      </c>
      <c r="C76" s="40" t="s">
        <v>29</v>
      </c>
      <c r="D76" s="40" t="s">
        <v>29</v>
      </c>
      <c r="E76" s="40" t="s">
        <v>29</v>
      </c>
      <c r="F76" s="40" t="s">
        <v>29</v>
      </c>
      <c r="G76" s="40" t="s">
        <v>29</v>
      </c>
      <c r="H76" s="44" t="s">
        <v>29</v>
      </c>
    </row>
    <row r="77" spans="1:8" x14ac:dyDescent="0.25">
      <c r="A77" s="59">
        <v>70</v>
      </c>
      <c r="B77" s="45" t="s">
        <v>29</v>
      </c>
      <c r="C77" s="46" t="s">
        <v>29</v>
      </c>
      <c r="D77" s="46" t="s">
        <v>29</v>
      </c>
      <c r="E77" s="46" t="s">
        <v>29</v>
      </c>
      <c r="F77" s="46" t="s">
        <v>29</v>
      </c>
      <c r="G77" s="46" t="s">
        <v>29</v>
      </c>
      <c r="H77" s="47" t="s">
        <v>29</v>
      </c>
    </row>
  </sheetData>
  <mergeCells count="1">
    <mergeCell ref="B6:H6"/>
  </mergeCells>
  <pageMargins left="0.2" right="0.2" top="0.2" bottom="0.2" header="0.3" footer="0.3"/>
  <pageSetup scale="98" fitToHeight="0" orientation="portrait" r:id="rId1"/>
  <rowBreaks count="1" manualBreakCount="1">
    <brk id="49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zoomScaleNormal="100" workbookViewId="0">
      <selection activeCell="N1" sqref="N1:R2"/>
    </sheetView>
  </sheetViews>
  <sheetFormatPr defaultColWidth="9.109375" defaultRowHeight="15" x14ac:dyDescent="0.25"/>
  <cols>
    <col min="1" max="1" width="11.5546875" style="19" customWidth="1"/>
    <col min="2" max="2" width="10.21875" style="19" customWidth="1"/>
    <col min="3" max="3" width="9.88671875" style="19" customWidth="1"/>
    <col min="4" max="4" width="10.5546875" style="19" customWidth="1"/>
    <col min="5" max="5" width="9.33203125" style="19" customWidth="1"/>
    <col min="6" max="6" width="9.44140625" style="19" customWidth="1"/>
    <col min="7" max="7" width="10.5546875" style="19" customWidth="1"/>
    <col min="8" max="8" width="10.88671875" style="19" customWidth="1"/>
    <col min="9" max="9" width="7.44140625" style="19" customWidth="1"/>
    <col min="10" max="10" width="8.6640625" style="19" customWidth="1"/>
    <col min="11" max="11" width="7.44140625" style="19" customWidth="1"/>
    <col min="12" max="12" width="8.109375" style="19" customWidth="1"/>
    <col min="13" max="14" width="7.44140625" style="19" customWidth="1"/>
    <col min="15" max="15" width="8.109375" style="19" customWidth="1"/>
    <col min="16" max="18" width="7.44140625" style="19" customWidth="1"/>
    <col min="19" max="16384" width="9.109375" style="19"/>
  </cols>
  <sheetData>
    <row r="1" spans="1:17" ht="15.6" x14ac:dyDescent="0.3">
      <c r="A1" s="25" t="s">
        <v>239</v>
      </c>
      <c r="B1" s="30"/>
      <c r="C1" s="30"/>
      <c r="D1" s="30"/>
      <c r="E1" s="30"/>
      <c r="F1" s="30"/>
      <c r="G1" s="30"/>
      <c r="H1" s="373"/>
      <c r="I1" s="30"/>
      <c r="J1" s="30"/>
      <c r="K1" s="25"/>
      <c r="L1" s="1000"/>
      <c r="M1" s="30"/>
      <c r="N1" s="1050" t="s">
        <v>166</v>
      </c>
      <c r="O1" s="1078"/>
      <c r="P1" s="1079"/>
      <c r="Q1" s="1051" t="s">
        <v>685</v>
      </c>
    </row>
    <row r="2" spans="1:17" ht="15.6" x14ac:dyDescent="0.3">
      <c r="N2" s="18" t="s">
        <v>716</v>
      </c>
      <c r="Q2" s="18" t="s">
        <v>717</v>
      </c>
    </row>
    <row r="3" spans="1:17" x14ac:dyDescent="0.25">
      <c r="A3" s="91" t="s">
        <v>8</v>
      </c>
      <c r="E3" s="331">
        <v>22.75</v>
      </c>
      <c r="F3" s="30"/>
      <c r="G3" s="30"/>
      <c r="H3" s="91" t="s">
        <v>13</v>
      </c>
      <c r="L3" s="22">
        <v>43.65</v>
      </c>
      <c r="P3" s="30"/>
      <c r="Q3" s="22"/>
    </row>
    <row r="4" spans="1:17" x14ac:dyDescent="0.25">
      <c r="A4" s="91" t="s">
        <v>142</v>
      </c>
      <c r="E4" s="331">
        <v>23.7</v>
      </c>
      <c r="F4" s="30"/>
      <c r="G4" s="30"/>
      <c r="H4" s="91" t="s">
        <v>93</v>
      </c>
      <c r="L4" s="22">
        <v>56.95</v>
      </c>
      <c r="P4" s="30"/>
      <c r="Q4" s="22"/>
    </row>
    <row r="6" spans="1:17" ht="15.6" x14ac:dyDescent="0.3">
      <c r="B6" s="1106" t="s">
        <v>90</v>
      </c>
      <c r="C6" s="1107"/>
      <c r="D6" s="1107"/>
      <c r="E6" s="1107"/>
      <c r="F6" s="1107"/>
      <c r="G6" s="1107"/>
      <c r="H6" s="1108"/>
      <c r="I6" s="7"/>
    </row>
    <row r="7" spans="1:17" ht="46.5" customHeight="1" x14ac:dyDescent="0.25">
      <c r="A7" s="60" t="s">
        <v>22</v>
      </c>
      <c r="B7" s="61" t="s">
        <v>159</v>
      </c>
      <c r="C7" s="326">
        <v>1.3</v>
      </c>
      <c r="D7" s="326">
        <v>1.4</v>
      </c>
      <c r="E7" s="326">
        <v>1.5</v>
      </c>
      <c r="F7" s="326">
        <v>1.6</v>
      </c>
      <c r="G7" s="326">
        <v>1.7</v>
      </c>
      <c r="H7" s="327">
        <v>1.8</v>
      </c>
      <c r="I7" s="5"/>
    </row>
    <row r="8" spans="1:17" x14ac:dyDescent="0.25">
      <c r="A8" s="57">
        <v>1</v>
      </c>
      <c r="B8" s="354">
        <v>30.16</v>
      </c>
      <c r="C8" s="355">
        <v>31.11</v>
      </c>
      <c r="D8" s="355">
        <v>33.25</v>
      </c>
      <c r="E8" s="355">
        <v>34.200000000000003</v>
      </c>
      <c r="F8" s="355">
        <v>35.630000000000003</v>
      </c>
      <c r="G8" s="355">
        <v>36.1</v>
      </c>
      <c r="H8" s="370">
        <v>36.58</v>
      </c>
      <c r="I8" s="40"/>
    </row>
    <row r="9" spans="1:17" x14ac:dyDescent="0.25">
      <c r="A9" s="58">
        <v>2</v>
      </c>
      <c r="B9" s="43">
        <v>32.590000000000003</v>
      </c>
      <c r="C9" s="40">
        <v>33.630000000000003</v>
      </c>
      <c r="D9" s="40">
        <v>35.86</v>
      </c>
      <c r="E9" s="40">
        <v>37</v>
      </c>
      <c r="F9" s="40">
        <v>38.43</v>
      </c>
      <c r="G9" s="40">
        <v>38.9</v>
      </c>
      <c r="H9" s="44">
        <v>39.47</v>
      </c>
      <c r="I9" s="40"/>
    </row>
    <row r="10" spans="1:17" x14ac:dyDescent="0.25">
      <c r="A10" s="58">
        <v>3</v>
      </c>
      <c r="B10" s="43">
        <v>35.01</v>
      </c>
      <c r="C10" s="40">
        <v>36.15</v>
      </c>
      <c r="D10" s="40">
        <v>38.479999999999997</v>
      </c>
      <c r="E10" s="40">
        <v>39.81</v>
      </c>
      <c r="F10" s="40">
        <v>41.23</v>
      </c>
      <c r="G10" s="40">
        <v>41.71</v>
      </c>
      <c r="H10" s="44">
        <v>42.37</v>
      </c>
      <c r="I10" s="40"/>
    </row>
    <row r="11" spans="1:17" x14ac:dyDescent="0.25">
      <c r="A11" s="58">
        <v>4</v>
      </c>
      <c r="B11" s="43">
        <v>37.43</v>
      </c>
      <c r="C11" s="40">
        <v>38.67</v>
      </c>
      <c r="D11" s="40">
        <v>41.09</v>
      </c>
      <c r="E11" s="40">
        <v>42.61</v>
      </c>
      <c r="F11" s="40">
        <v>44.03</v>
      </c>
      <c r="G11" s="40">
        <v>44.51</v>
      </c>
      <c r="H11" s="44">
        <v>45.27</v>
      </c>
      <c r="I11" s="40"/>
    </row>
    <row r="12" spans="1:17" x14ac:dyDescent="0.25">
      <c r="A12" s="58">
        <v>5</v>
      </c>
      <c r="B12" s="43">
        <v>39.85</v>
      </c>
      <c r="C12" s="40">
        <v>41.18</v>
      </c>
      <c r="D12" s="40">
        <v>43.7</v>
      </c>
      <c r="E12" s="40">
        <v>45.41</v>
      </c>
      <c r="F12" s="40">
        <v>46.84</v>
      </c>
      <c r="G12" s="40">
        <v>47.31</v>
      </c>
      <c r="H12" s="44">
        <v>48.17</v>
      </c>
      <c r="I12" s="40"/>
    </row>
    <row r="13" spans="1:17" x14ac:dyDescent="0.25">
      <c r="A13" s="58">
        <v>6</v>
      </c>
      <c r="B13" s="43">
        <v>42.28</v>
      </c>
      <c r="C13" s="40">
        <v>43.7</v>
      </c>
      <c r="D13" s="40">
        <v>46.41</v>
      </c>
      <c r="E13" s="40">
        <v>48.21</v>
      </c>
      <c r="F13" s="40">
        <v>49.64</v>
      </c>
      <c r="G13" s="40">
        <v>50.21</v>
      </c>
      <c r="H13" s="44">
        <v>51.06</v>
      </c>
      <c r="I13" s="40"/>
    </row>
    <row r="14" spans="1:17" x14ac:dyDescent="0.25">
      <c r="A14" s="58">
        <v>7</v>
      </c>
      <c r="B14" s="43">
        <v>44.7</v>
      </c>
      <c r="C14" s="40">
        <v>46.22</v>
      </c>
      <c r="D14" s="40">
        <v>49.12</v>
      </c>
      <c r="E14" s="40">
        <v>51.02</v>
      </c>
      <c r="F14" s="40">
        <v>52.44</v>
      </c>
      <c r="G14" s="40">
        <v>53.11</v>
      </c>
      <c r="H14" s="44">
        <v>53.96</v>
      </c>
      <c r="I14" s="40"/>
    </row>
    <row r="15" spans="1:17" x14ac:dyDescent="0.25">
      <c r="A15" s="58">
        <v>8</v>
      </c>
      <c r="B15" s="43">
        <v>47.12</v>
      </c>
      <c r="C15" s="40">
        <v>48.74</v>
      </c>
      <c r="D15" s="40">
        <v>51.82</v>
      </c>
      <c r="E15" s="40">
        <v>53.82</v>
      </c>
      <c r="F15" s="40">
        <v>55.24</v>
      </c>
      <c r="G15" s="40">
        <v>56</v>
      </c>
      <c r="H15" s="44">
        <v>56.86</v>
      </c>
      <c r="I15" s="40"/>
    </row>
    <row r="16" spans="1:17" x14ac:dyDescent="0.25">
      <c r="A16" s="58">
        <v>9</v>
      </c>
      <c r="B16" s="43">
        <v>49.54</v>
      </c>
      <c r="C16" s="40">
        <v>51.25</v>
      </c>
      <c r="D16" s="40">
        <v>54.53</v>
      </c>
      <c r="E16" s="40">
        <v>56.62</v>
      </c>
      <c r="F16" s="40">
        <v>58.05</v>
      </c>
      <c r="G16" s="40">
        <v>58.9</v>
      </c>
      <c r="H16" s="44">
        <v>59.76</v>
      </c>
      <c r="I16" s="40"/>
    </row>
    <row r="17" spans="1:9" x14ac:dyDescent="0.25">
      <c r="A17" s="58">
        <v>10</v>
      </c>
      <c r="B17" s="43">
        <v>51.97</v>
      </c>
      <c r="C17" s="40">
        <v>53.77</v>
      </c>
      <c r="D17" s="40">
        <v>57.24</v>
      </c>
      <c r="E17" s="40">
        <v>59.42</v>
      </c>
      <c r="F17" s="40">
        <v>60.85</v>
      </c>
      <c r="G17" s="40">
        <v>61.8</v>
      </c>
      <c r="H17" s="44">
        <v>62.65</v>
      </c>
      <c r="I17" s="40"/>
    </row>
    <row r="18" spans="1:9" x14ac:dyDescent="0.25">
      <c r="A18" s="58">
        <v>11</v>
      </c>
      <c r="B18" s="43">
        <v>54.29</v>
      </c>
      <c r="C18" s="40">
        <v>56.29</v>
      </c>
      <c r="D18" s="40">
        <v>59.76</v>
      </c>
      <c r="E18" s="40">
        <v>62.23</v>
      </c>
      <c r="F18" s="40">
        <v>63.65</v>
      </c>
      <c r="G18" s="40">
        <v>64.7</v>
      </c>
      <c r="H18" s="44">
        <v>65.55</v>
      </c>
      <c r="I18" s="40"/>
    </row>
    <row r="19" spans="1:9" x14ac:dyDescent="0.25">
      <c r="A19" s="58">
        <v>12</v>
      </c>
      <c r="B19" s="43">
        <v>56.62</v>
      </c>
      <c r="C19" s="40">
        <v>58.81</v>
      </c>
      <c r="D19" s="40">
        <v>62.27</v>
      </c>
      <c r="E19" s="40">
        <v>65.03</v>
      </c>
      <c r="F19" s="40">
        <v>66.45</v>
      </c>
      <c r="G19" s="40">
        <v>67.59</v>
      </c>
      <c r="H19" s="44">
        <v>68.73</v>
      </c>
      <c r="I19" s="40"/>
    </row>
    <row r="20" spans="1:9" x14ac:dyDescent="0.25">
      <c r="A20" s="58">
        <v>13</v>
      </c>
      <c r="B20" s="43">
        <v>58.95</v>
      </c>
      <c r="C20" s="40">
        <v>61.32</v>
      </c>
      <c r="D20" s="40">
        <v>64.790000000000006</v>
      </c>
      <c r="E20" s="40">
        <v>67.83</v>
      </c>
      <c r="F20" s="40">
        <v>69.260000000000005</v>
      </c>
      <c r="G20" s="40">
        <v>70.489999999999995</v>
      </c>
      <c r="H20" s="44">
        <v>71.92</v>
      </c>
      <c r="I20" s="40"/>
    </row>
    <row r="21" spans="1:9" x14ac:dyDescent="0.25">
      <c r="A21" s="58">
        <v>14</v>
      </c>
      <c r="B21" s="43">
        <v>61.28</v>
      </c>
      <c r="C21" s="40">
        <v>63.84</v>
      </c>
      <c r="D21" s="40">
        <v>67.31</v>
      </c>
      <c r="E21" s="40">
        <v>70.63</v>
      </c>
      <c r="F21" s="40">
        <v>72.06</v>
      </c>
      <c r="G21" s="40">
        <v>73.39</v>
      </c>
      <c r="H21" s="44">
        <v>75.099999999999994</v>
      </c>
      <c r="I21" s="40"/>
    </row>
    <row r="22" spans="1:9" x14ac:dyDescent="0.25">
      <c r="A22" s="58">
        <v>15</v>
      </c>
      <c r="B22" s="43">
        <v>63.6</v>
      </c>
      <c r="C22" s="40">
        <v>66.36</v>
      </c>
      <c r="D22" s="40">
        <v>69.83</v>
      </c>
      <c r="E22" s="40">
        <v>73.44</v>
      </c>
      <c r="F22" s="40">
        <v>74.86</v>
      </c>
      <c r="G22" s="40">
        <v>76.290000000000006</v>
      </c>
      <c r="H22" s="44">
        <v>78.28</v>
      </c>
      <c r="I22" s="40"/>
    </row>
    <row r="23" spans="1:9" x14ac:dyDescent="0.25">
      <c r="A23" s="58">
        <v>16</v>
      </c>
      <c r="B23" s="43">
        <v>65.930000000000007</v>
      </c>
      <c r="C23" s="40">
        <v>68.88</v>
      </c>
      <c r="D23" s="40">
        <v>72.34</v>
      </c>
      <c r="E23" s="40">
        <v>76.239999999999995</v>
      </c>
      <c r="F23" s="40">
        <v>77.66</v>
      </c>
      <c r="G23" s="40">
        <v>79.180000000000007</v>
      </c>
      <c r="H23" s="44">
        <v>81.459999999999994</v>
      </c>
      <c r="I23" s="40"/>
    </row>
    <row r="24" spans="1:9" x14ac:dyDescent="0.25">
      <c r="A24" s="58">
        <v>17</v>
      </c>
      <c r="B24" s="43">
        <v>68.260000000000005</v>
      </c>
      <c r="C24" s="40">
        <v>71.39</v>
      </c>
      <c r="D24" s="40">
        <v>74.86</v>
      </c>
      <c r="E24" s="40">
        <v>79.040000000000006</v>
      </c>
      <c r="F24" s="40">
        <v>80.47</v>
      </c>
      <c r="G24" s="40">
        <v>82.08</v>
      </c>
      <c r="H24" s="44">
        <v>84.64</v>
      </c>
      <c r="I24" s="40"/>
    </row>
    <row r="25" spans="1:9" x14ac:dyDescent="0.25">
      <c r="A25" s="58">
        <v>18</v>
      </c>
      <c r="B25" s="43">
        <v>70.59</v>
      </c>
      <c r="C25" s="40">
        <v>73.91</v>
      </c>
      <c r="D25" s="40">
        <v>77.38</v>
      </c>
      <c r="E25" s="40">
        <v>81.84</v>
      </c>
      <c r="F25" s="40">
        <v>83.27</v>
      </c>
      <c r="G25" s="40">
        <v>84.98</v>
      </c>
      <c r="H25" s="44">
        <v>87.83</v>
      </c>
      <c r="I25" s="40"/>
    </row>
    <row r="26" spans="1:9" x14ac:dyDescent="0.25">
      <c r="A26" s="58">
        <v>19</v>
      </c>
      <c r="B26" s="43">
        <v>72.91</v>
      </c>
      <c r="C26" s="40">
        <v>76.430000000000007</v>
      </c>
      <c r="D26" s="40">
        <v>79.900000000000006</v>
      </c>
      <c r="E26" s="40">
        <v>84.65</v>
      </c>
      <c r="F26" s="40">
        <v>86.07</v>
      </c>
      <c r="G26" s="40">
        <v>87.88</v>
      </c>
      <c r="H26" s="44">
        <v>91.01</v>
      </c>
      <c r="I26" s="40"/>
    </row>
    <row r="27" spans="1:9" x14ac:dyDescent="0.25">
      <c r="A27" s="58">
        <v>20</v>
      </c>
      <c r="B27" s="43">
        <v>75.239999999999995</v>
      </c>
      <c r="C27" s="40">
        <v>78.95</v>
      </c>
      <c r="D27" s="40">
        <v>82.41</v>
      </c>
      <c r="E27" s="40">
        <v>87.45</v>
      </c>
      <c r="F27" s="40">
        <v>88.87</v>
      </c>
      <c r="G27" s="40">
        <v>90.77</v>
      </c>
      <c r="H27" s="44">
        <v>94.19</v>
      </c>
      <c r="I27" s="40"/>
    </row>
    <row r="28" spans="1:9" x14ac:dyDescent="0.25">
      <c r="A28" s="58">
        <v>21</v>
      </c>
      <c r="B28" s="43">
        <v>77.569999999999993</v>
      </c>
      <c r="C28" s="40">
        <v>81.459999999999994</v>
      </c>
      <c r="D28" s="40">
        <v>84.93</v>
      </c>
      <c r="E28" s="40">
        <v>90.25</v>
      </c>
      <c r="F28" s="40">
        <v>91.68</v>
      </c>
      <c r="G28" s="40">
        <v>93.67</v>
      </c>
      <c r="H28" s="44">
        <v>97.37</v>
      </c>
      <c r="I28" s="40"/>
    </row>
    <row r="29" spans="1:9" x14ac:dyDescent="0.25">
      <c r="A29" s="58">
        <v>22</v>
      </c>
      <c r="B29" s="43">
        <v>79.900000000000006</v>
      </c>
      <c r="C29" s="40">
        <v>83.98</v>
      </c>
      <c r="D29" s="40">
        <v>87.45</v>
      </c>
      <c r="E29" s="40">
        <v>93.05</v>
      </c>
      <c r="F29" s="40">
        <v>94.48</v>
      </c>
      <c r="G29" s="40">
        <v>96.57</v>
      </c>
      <c r="H29" s="44">
        <v>100.56</v>
      </c>
      <c r="I29" s="40"/>
    </row>
    <row r="30" spans="1:9" x14ac:dyDescent="0.25">
      <c r="A30" s="58">
        <v>23</v>
      </c>
      <c r="B30" s="43">
        <v>82.22</v>
      </c>
      <c r="C30" s="40">
        <v>86.5</v>
      </c>
      <c r="D30" s="40">
        <v>89.97</v>
      </c>
      <c r="E30" s="40">
        <v>95.86</v>
      </c>
      <c r="F30" s="40">
        <v>97.28</v>
      </c>
      <c r="G30" s="40">
        <v>99.47</v>
      </c>
      <c r="H30" s="44">
        <v>103.74</v>
      </c>
      <c r="I30" s="40"/>
    </row>
    <row r="31" spans="1:9" x14ac:dyDescent="0.25">
      <c r="A31" s="58">
        <v>24</v>
      </c>
      <c r="B31" s="43">
        <v>84.27</v>
      </c>
      <c r="C31" s="40">
        <v>89.02</v>
      </c>
      <c r="D31" s="40">
        <v>92.48</v>
      </c>
      <c r="E31" s="40">
        <v>98.66</v>
      </c>
      <c r="F31" s="40">
        <v>100.08</v>
      </c>
      <c r="G31" s="40">
        <v>102.36</v>
      </c>
      <c r="H31" s="44">
        <v>106.92</v>
      </c>
      <c r="I31" s="40"/>
    </row>
    <row r="32" spans="1:9" x14ac:dyDescent="0.25">
      <c r="A32" s="58">
        <v>25</v>
      </c>
      <c r="B32" s="43">
        <v>86.31</v>
      </c>
      <c r="C32" s="40">
        <v>91.53</v>
      </c>
      <c r="D32" s="40">
        <v>95</v>
      </c>
      <c r="E32" s="40">
        <v>101.46</v>
      </c>
      <c r="F32" s="40">
        <v>102.89</v>
      </c>
      <c r="G32" s="40">
        <v>105.26</v>
      </c>
      <c r="H32" s="44">
        <v>110.11</v>
      </c>
      <c r="I32" s="40"/>
    </row>
    <row r="33" spans="1:9" x14ac:dyDescent="0.25">
      <c r="A33" s="58">
        <v>26</v>
      </c>
      <c r="B33" s="43">
        <v>88.35</v>
      </c>
      <c r="C33" s="40">
        <v>94.05</v>
      </c>
      <c r="D33" s="40">
        <v>97.52</v>
      </c>
      <c r="E33" s="40">
        <v>104.17</v>
      </c>
      <c r="F33" s="40">
        <v>105.69</v>
      </c>
      <c r="G33" s="40">
        <v>108.35</v>
      </c>
      <c r="H33" s="44">
        <v>113.29</v>
      </c>
      <c r="I33" s="40"/>
    </row>
    <row r="34" spans="1:9" x14ac:dyDescent="0.25">
      <c r="A34" s="58">
        <v>27</v>
      </c>
      <c r="B34" s="43">
        <v>90.39</v>
      </c>
      <c r="C34" s="40">
        <v>96.57</v>
      </c>
      <c r="D34" s="40">
        <v>100.04</v>
      </c>
      <c r="E34" s="40">
        <v>106.88</v>
      </c>
      <c r="F34" s="40">
        <v>108.49</v>
      </c>
      <c r="G34" s="40">
        <v>111.44</v>
      </c>
      <c r="H34" s="44">
        <v>116.47</v>
      </c>
      <c r="I34" s="40"/>
    </row>
    <row r="35" spans="1:9" x14ac:dyDescent="0.25">
      <c r="A35" s="58">
        <v>28</v>
      </c>
      <c r="B35" s="43">
        <v>92.44</v>
      </c>
      <c r="C35" s="40">
        <v>99.09</v>
      </c>
      <c r="D35" s="40">
        <v>102.55</v>
      </c>
      <c r="E35" s="40">
        <v>109.58</v>
      </c>
      <c r="F35" s="40">
        <v>111.29</v>
      </c>
      <c r="G35" s="40">
        <v>114.52</v>
      </c>
      <c r="H35" s="44">
        <v>119.65</v>
      </c>
      <c r="I35" s="40"/>
    </row>
    <row r="36" spans="1:9" x14ac:dyDescent="0.25">
      <c r="A36" s="58">
        <v>29</v>
      </c>
      <c r="B36" s="43">
        <v>94.48</v>
      </c>
      <c r="C36" s="40">
        <v>101.6</v>
      </c>
      <c r="D36" s="40">
        <v>105.07</v>
      </c>
      <c r="E36" s="40">
        <v>112.29</v>
      </c>
      <c r="F36" s="40">
        <v>114.1</v>
      </c>
      <c r="G36" s="40">
        <v>117.61</v>
      </c>
      <c r="H36" s="44">
        <v>122.84</v>
      </c>
      <c r="I36" s="40"/>
    </row>
    <row r="37" spans="1:9" x14ac:dyDescent="0.25">
      <c r="A37" s="58">
        <v>30</v>
      </c>
      <c r="B37" s="43">
        <v>96.52</v>
      </c>
      <c r="C37" s="40">
        <v>104.12</v>
      </c>
      <c r="D37" s="40">
        <v>107.59</v>
      </c>
      <c r="E37" s="40">
        <v>115</v>
      </c>
      <c r="F37" s="40">
        <v>116.9</v>
      </c>
      <c r="G37" s="40">
        <v>120.7</v>
      </c>
      <c r="H37" s="44">
        <v>126.02</v>
      </c>
      <c r="I37" s="40"/>
    </row>
    <row r="38" spans="1:9" x14ac:dyDescent="0.25">
      <c r="A38" s="58">
        <v>31</v>
      </c>
      <c r="B38" s="43">
        <v>98.56</v>
      </c>
      <c r="C38" s="40">
        <v>106.64</v>
      </c>
      <c r="D38" s="40">
        <v>110.11</v>
      </c>
      <c r="E38" s="40">
        <v>117.71</v>
      </c>
      <c r="F38" s="40">
        <v>119.7</v>
      </c>
      <c r="G38" s="40">
        <v>123.79</v>
      </c>
      <c r="H38" s="44">
        <v>129.19999999999999</v>
      </c>
      <c r="I38" s="40"/>
    </row>
    <row r="39" spans="1:9" x14ac:dyDescent="0.25">
      <c r="A39" s="58">
        <v>32</v>
      </c>
      <c r="B39" s="43">
        <v>100.61</v>
      </c>
      <c r="C39" s="40">
        <v>109.16</v>
      </c>
      <c r="D39" s="40">
        <v>112.62</v>
      </c>
      <c r="E39" s="40">
        <v>120.41</v>
      </c>
      <c r="F39" s="40">
        <v>122.5</v>
      </c>
      <c r="G39" s="40">
        <v>126.87</v>
      </c>
      <c r="H39" s="44">
        <v>132.38</v>
      </c>
      <c r="I39" s="40"/>
    </row>
    <row r="40" spans="1:9" x14ac:dyDescent="0.25">
      <c r="A40" s="58">
        <v>33</v>
      </c>
      <c r="B40" s="43">
        <v>102.65</v>
      </c>
      <c r="C40" s="40">
        <v>111.67</v>
      </c>
      <c r="D40" s="40">
        <v>115.14</v>
      </c>
      <c r="E40" s="40">
        <v>123.12</v>
      </c>
      <c r="F40" s="40">
        <v>125.31</v>
      </c>
      <c r="G40" s="40">
        <v>129.96</v>
      </c>
      <c r="H40" s="44">
        <v>135.57</v>
      </c>
      <c r="I40" s="40"/>
    </row>
    <row r="41" spans="1:9" x14ac:dyDescent="0.25">
      <c r="A41" s="58">
        <v>34</v>
      </c>
      <c r="B41" s="43">
        <v>104.69</v>
      </c>
      <c r="C41" s="40">
        <v>114.19</v>
      </c>
      <c r="D41" s="40">
        <v>117.66</v>
      </c>
      <c r="E41" s="40">
        <v>125.83</v>
      </c>
      <c r="F41" s="40">
        <v>128.11000000000001</v>
      </c>
      <c r="G41" s="40">
        <v>133.05000000000001</v>
      </c>
      <c r="H41" s="44">
        <v>138.75</v>
      </c>
      <c r="I41" s="40"/>
    </row>
    <row r="42" spans="1:9" x14ac:dyDescent="0.25">
      <c r="A42" s="58">
        <v>35</v>
      </c>
      <c r="B42" s="43">
        <v>106.73</v>
      </c>
      <c r="C42" s="40">
        <v>116.71</v>
      </c>
      <c r="D42" s="40">
        <v>120.18</v>
      </c>
      <c r="E42" s="40">
        <v>128.54</v>
      </c>
      <c r="F42" s="40">
        <v>130.91</v>
      </c>
      <c r="G42" s="40">
        <v>136.13999999999999</v>
      </c>
      <c r="H42" s="44">
        <v>141.93</v>
      </c>
      <c r="I42" s="40"/>
    </row>
    <row r="43" spans="1:9" x14ac:dyDescent="0.25">
      <c r="A43" s="58">
        <v>36</v>
      </c>
      <c r="B43" s="43">
        <v>108.78</v>
      </c>
      <c r="C43" s="40">
        <v>119.23</v>
      </c>
      <c r="D43" s="40">
        <v>122.69</v>
      </c>
      <c r="E43" s="40">
        <v>131.24</v>
      </c>
      <c r="F43" s="40">
        <v>133.71</v>
      </c>
      <c r="G43" s="40">
        <v>139.22</v>
      </c>
      <c r="H43" s="44">
        <v>145.11000000000001</v>
      </c>
      <c r="I43" s="40"/>
    </row>
    <row r="44" spans="1:9" x14ac:dyDescent="0.25">
      <c r="A44" s="58">
        <v>37</v>
      </c>
      <c r="B44" s="43">
        <v>110.82</v>
      </c>
      <c r="C44" s="40">
        <v>121.74</v>
      </c>
      <c r="D44" s="40">
        <v>125.21</v>
      </c>
      <c r="E44" s="40">
        <v>133.94999999999999</v>
      </c>
      <c r="F44" s="40">
        <v>136.52000000000001</v>
      </c>
      <c r="G44" s="40">
        <v>142.31</v>
      </c>
      <c r="H44" s="44">
        <v>148.30000000000001</v>
      </c>
      <c r="I44" s="40"/>
    </row>
    <row r="45" spans="1:9" x14ac:dyDescent="0.25">
      <c r="A45" s="58">
        <v>38</v>
      </c>
      <c r="B45" s="43">
        <v>112.86</v>
      </c>
      <c r="C45" s="40">
        <v>124.26</v>
      </c>
      <c r="D45" s="40">
        <v>127.73</v>
      </c>
      <c r="E45" s="40">
        <v>136.66</v>
      </c>
      <c r="F45" s="40">
        <v>139.32</v>
      </c>
      <c r="G45" s="40">
        <v>145.4</v>
      </c>
      <c r="H45" s="44">
        <v>151.47999999999999</v>
      </c>
      <c r="I45" s="40"/>
    </row>
    <row r="46" spans="1:9" x14ac:dyDescent="0.25">
      <c r="A46" s="58">
        <v>39</v>
      </c>
      <c r="B46" s="43">
        <v>114.9</v>
      </c>
      <c r="C46" s="40">
        <v>126.78</v>
      </c>
      <c r="D46" s="40">
        <v>130.25</v>
      </c>
      <c r="E46" s="40">
        <v>139.37</v>
      </c>
      <c r="F46" s="40">
        <v>142.12</v>
      </c>
      <c r="G46" s="40">
        <v>148.49</v>
      </c>
      <c r="H46" s="44">
        <v>154.66</v>
      </c>
      <c r="I46" s="40"/>
    </row>
    <row r="47" spans="1:9" x14ac:dyDescent="0.25">
      <c r="A47" s="58">
        <v>40</v>
      </c>
      <c r="B47" s="43">
        <v>116.95</v>
      </c>
      <c r="C47" s="40">
        <v>129.30000000000001</v>
      </c>
      <c r="D47" s="40">
        <v>132.76</v>
      </c>
      <c r="E47" s="40">
        <v>142.07</v>
      </c>
      <c r="F47" s="40">
        <v>144.91999999999999</v>
      </c>
      <c r="G47" s="40">
        <v>151.57</v>
      </c>
      <c r="H47" s="44">
        <v>157.84</v>
      </c>
      <c r="I47" s="40"/>
    </row>
    <row r="48" spans="1:9" x14ac:dyDescent="0.25">
      <c r="A48" s="58">
        <v>41</v>
      </c>
      <c r="B48" s="43">
        <v>118.99</v>
      </c>
      <c r="C48" s="40">
        <v>131.81</v>
      </c>
      <c r="D48" s="40">
        <v>135.28</v>
      </c>
      <c r="E48" s="40">
        <v>144.78</v>
      </c>
      <c r="F48" s="40">
        <v>147.72999999999999</v>
      </c>
      <c r="G48" s="40">
        <v>154.66</v>
      </c>
      <c r="H48" s="44">
        <v>161.03</v>
      </c>
      <c r="I48" s="40"/>
    </row>
    <row r="49" spans="1:9" x14ac:dyDescent="0.25">
      <c r="A49" s="58">
        <v>42</v>
      </c>
      <c r="B49" s="43">
        <v>121.03</v>
      </c>
      <c r="C49" s="40">
        <v>134.33000000000001</v>
      </c>
      <c r="D49" s="40">
        <v>137.80000000000001</v>
      </c>
      <c r="E49" s="40">
        <v>147.49</v>
      </c>
      <c r="F49" s="40">
        <v>150.53</v>
      </c>
      <c r="G49" s="40">
        <v>157.75</v>
      </c>
      <c r="H49" s="44">
        <v>164.21</v>
      </c>
      <c r="I49" s="40"/>
    </row>
    <row r="50" spans="1:9" x14ac:dyDescent="0.25">
      <c r="A50" s="58">
        <v>43</v>
      </c>
      <c r="B50" s="43">
        <v>123.07</v>
      </c>
      <c r="C50" s="40">
        <v>136.85</v>
      </c>
      <c r="D50" s="40">
        <v>140.32</v>
      </c>
      <c r="E50" s="40">
        <v>150.19999999999999</v>
      </c>
      <c r="F50" s="40">
        <v>153.33000000000001</v>
      </c>
      <c r="G50" s="40">
        <v>160.84</v>
      </c>
      <c r="H50" s="44">
        <v>167.39</v>
      </c>
      <c r="I50" s="40"/>
    </row>
    <row r="51" spans="1:9" x14ac:dyDescent="0.25">
      <c r="A51" s="58">
        <v>44</v>
      </c>
      <c r="B51" s="43">
        <v>125.12</v>
      </c>
      <c r="C51" s="40">
        <v>139.37</v>
      </c>
      <c r="D51" s="40">
        <v>142.83000000000001</v>
      </c>
      <c r="E51" s="40">
        <v>152.9</v>
      </c>
      <c r="F51" s="40">
        <v>156.13</v>
      </c>
      <c r="G51" s="40">
        <v>163.92</v>
      </c>
      <c r="H51" s="44">
        <v>170.57</v>
      </c>
      <c r="I51" s="40"/>
    </row>
    <row r="52" spans="1:9" x14ac:dyDescent="0.25">
      <c r="A52" s="58">
        <v>45</v>
      </c>
      <c r="B52" s="43">
        <v>127.16</v>
      </c>
      <c r="C52" s="40">
        <v>141.88</v>
      </c>
      <c r="D52" s="40">
        <v>145.35</v>
      </c>
      <c r="E52" s="40">
        <v>155.61000000000001</v>
      </c>
      <c r="F52" s="40">
        <v>158.94</v>
      </c>
      <c r="G52" s="40">
        <v>167.01</v>
      </c>
      <c r="H52" s="44">
        <v>173.76</v>
      </c>
      <c r="I52" s="40"/>
    </row>
    <row r="53" spans="1:9" x14ac:dyDescent="0.25">
      <c r="A53" s="58">
        <v>46</v>
      </c>
      <c r="B53" s="43">
        <v>129.19999999999999</v>
      </c>
      <c r="C53" s="40">
        <v>144.4</v>
      </c>
      <c r="D53" s="40">
        <v>147.87</v>
      </c>
      <c r="E53" s="40">
        <v>158.32</v>
      </c>
      <c r="F53" s="40">
        <v>161.74</v>
      </c>
      <c r="G53" s="40">
        <v>170.1</v>
      </c>
      <c r="H53" s="44">
        <v>176.94</v>
      </c>
      <c r="I53" s="40"/>
    </row>
    <row r="54" spans="1:9" x14ac:dyDescent="0.25">
      <c r="A54" s="58">
        <v>47</v>
      </c>
      <c r="B54" s="43">
        <v>131.24</v>
      </c>
      <c r="C54" s="40">
        <v>146.91999999999999</v>
      </c>
      <c r="D54" s="40">
        <v>150.38999999999999</v>
      </c>
      <c r="E54" s="40">
        <v>161.03</v>
      </c>
      <c r="F54" s="40">
        <v>164.54</v>
      </c>
      <c r="G54" s="40">
        <v>173.19</v>
      </c>
      <c r="H54" s="44">
        <v>180.12</v>
      </c>
      <c r="I54" s="40"/>
    </row>
    <row r="55" spans="1:9" x14ac:dyDescent="0.25">
      <c r="A55" s="58">
        <v>48</v>
      </c>
      <c r="B55" s="43">
        <v>133.29</v>
      </c>
      <c r="C55" s="40">
        <v>149.44</v>
      </c>
      <c r="D55" s="40">
        <v>152.9</v>
      </c>
      <c r="E55" s="40">
        <v>163.72999999999999</v>
      </c>
      <c r="F55" s="40">
        <v>167.34</v>
      </c>
      <c r="G55" s="40">
        <v>176.27</v>
      </c>
      <c r="H55" s="44">
        <v>183.3</v>
      </c>
      <c r="I55" s="40"/>
    </row>
    <row r="56" spans="1:9" x14ac:dyDescent="0.25">
      <c r="A56" s="58">
        <v>49</v>
      </c>
      <c r="B56" s="43">
        <v>135.33000000000001</v>
      </c>
      <c r="C56" s="40">
        <v>151.94999999999999</v>
      </c>
      <c r="D56" s="40">
        <v>155.41999999999999</v>
      </c>
      <c r="E56" s="40">
        <v>166.44</v>
      </c>
      <c r="F56" s="40">
        <v>170.15</v>
      </c>
      <c r="G56" s="40">
        <v>179.36</v>
      </c>
      <c r="H56" s="44">
        <v>186.49</v>
      </c>
      <c r="I56" s="40"/>
    </row>
    <row r="57" spans="1:9" x14ac:dyDescent="0.25">
      <c r="A57" s="58">
        <v>50</v>
      </c>
      <c r="B57" s="43">
        <v>137.37</v>
      </c>
      <c r="C57" s="40">
        <v>154.47</v>
      </c>
      <c r="D57" s="40">
        <v>157.94</v>
      </c>
      <c r="E57" s="40">
        <v>169.15</v>
      </c>
      <c r="F57" s="40">
        <v>172.95</v>
      </c>
      <c r="G57" s="40">
        <v>182.45</v>
      </c>
      <c r="H57" s="44">
        <v>189.67</v>
      </c>
      <c r="I57" s="40"/>
    </row>
    <row r="58" spans="1:9" x14ac:dyDescent="0.25">
      <c r="A58" s="58">
        <v>51</v>
      </c>
      <c r="B58" s="43">
        <v>139.41</v>
      </c>
      <c r="C58" s="40">
        <v>156.99</v>
      </c>
      <c r="D58" s="40">
        <v>160.46</v>
      </c>
      <c r="E58" s="40">
        <v>171.67</v>
      </c>
      <c r="F58" s="40">
        <v>175.75</v>
      </c>
      <c r="G58" s="40">
        <v>185.54</v>
      </c>
      <c r="H58" s="44">
        <v>192.85</v>
      </c>
      <c r="I58" s="40"/>
    </row>
    <row r="59" spans="1:9" x14ac:dyDescent="0.25">
      <c r="A59" s="58">
        <v>52</v>
      </c>
      <c r="B59" s="43">
        <v>141.46</v>
      </c>
      <c r="C59" s="40">
        <v>159.51</v>
      </c>
      <c r="D59" s="40">
        <v>162.97</v>
      </c>
      <c r="E59" s="40">
        <v>174.18</v>
      </c>
      <c r="F59" s="40">
        <v>178.55</v>
      </c>
      <c r="G59" s="40">
        <v>188.62</v>
      </c>
      <c r="H59" s="44">
        <v>196.03</v>
      </c>
      <c r="I59" s="40"/>
    </row>
    <row r="60" spans="1:9" x14ac:dyDescent="0.25">
      <c r="A60" s="58">
        <v>53</v>
      </c>
      <c r="B60" s="43">
        <v>143.5</v>
      </c>
      <c r="C60" s="40">
        <v>162.02000000000001</v>
      </c>
      <c r="D60" s="40">
        <v>165.49</v>
      </c>
      <c r="E60" s="40">
        <v>176.7</v>
      </c>
      <c r="F60" s="40">
        <v>181.36</v>
      </c>
      <c r="G60" s="40">
        <v>191.71</v>
      </c>
      <c r="H60" s="44">
        <v>199.22</v>
      </c>
      <c r="I60" s="40"/>
    </row>
    <row r="61" spans="1:9" x14ac:dyDescent="0.25">
      <c r="A61" s="58">
        <v>54</v>
      </c>
      <c r="B61" s="43">
        <v>145.54</v>
      </c>
      <c r="C61" s="40">
        <v>164.54</v>
      </c>
      <c r="D61" s="40">
        <v>168.01</v>
      </c>
      <c r="E61" s="40">
        <v>179.22</v>
      </c>
      <c r="F61" s="40">
        <v>184.16</v>
      </c>
      <c r="G61" s="40">
        <v>194.8</v>
      </c>
      <c r="H61" s="44">
        <v>202.4</v>
      </c>
      <c r="I61" s="40"/>
    </row>
    <row r="62" spans="1:9" x14ac:dyDescent="0.25">
      <c r="A62" s="58">
        <v>55</v>
      </c>
      <c r="B62" s="43">
        <v>147.58000000000001</v>
      </c>
      <c r="C62" s="40">
        <v>167.06</v>
      </c>
      <c r="D62" s="40">
        <v>170.53</v>
      </c>
      <c r="E62" s="40">
        <v>181.74</v>
      </c>
      <c r="F62" s="40">
        <v>186.96</v>
      </c>
      <c r="G62" s="40">
        <v>197.89</v>
      </c>
      <c r="H62" s="44">
        <v>205.58</v>
      </c>
      <c r="I62" s="40"/>
    </row>
    <row r="63" spans="1:9" x14ac:dyDescent="0.25">
      <c r="A63" s="58">
        <v>56</v>
      </c>
      <c r="B63" s="43">
        <v>149.63</v>
      </c>
      <c r="C63" s="40">
        <v>169.58</v>
      </c>
      <c r="D63" s="40">
        <v>173.04</v>
      </c>
      <c r="E63" s="40">
        <v>184.25</v>
      </c>
      <c r="F63" s="40">
        <v>189.76</v>
      </c>
      <c r="G63" s="40">
        <v>200.97</v>
      </c>
      <c r="H63" s="44">
        <v>208.76</v>
      </c>
      <c r="I63" s="40"/>
    </row>
    <row r="64" spans="1:9" x14ac:dyDescent="0.25">
      <c r="A64" s="58">
        <v>57</v>
      </c>
      <c r="B64" s="43">
        <v>151.66999999999999</v>
      </c>
      <c r="C64" s="40">
        <v>172.09</v>
      </c>
      <c r="D64" s="40">
        <v>175.56</v>
      </c>
      <c r="E64" s="40">
        <v>186.77</v>
      </c>
      <c r="F64" s="40">
        <v>192.57</v>
      </c>
      <c r="G64" s="40">
        <v>204.06</v>
      </c>
      <c r="H64" s="44">
        <v>211.95</v>
      </c>
      <c r="I64" s="40"/>
    </row>
    <row r="65" spans="1:18" x14ac:dyDescent="0.25">
      <c r="A65" s="58">
        <v>58</v>
      </c>
      <c r="B65" s="43">
        <v>153.71</v>
      </c>
      <c r="C65" s="40">
        <v>174.61</v>
      </c>
      <c r="D65" s="40">
        <v>178.08</v>
      </c>
      <c r="E65" s="40">
        <v>189.29</v>
      </c>
      <c r="F65" s="40">
        <v>195.37</v>
      </c>
      <c r="G65" s="40">
        <v>207.15</v>
      </c>
      <c r="H65" s="44">
        <v>215.13</v>
      </c>
      <c r="I65" s="40"/>
    </row>
    <row r="66" spans="1:18" x14ac:dyDescent="0.25">
      <c r="A66" s="58">
        <v>59</v>
      </c>
      <c r="B66" s="43">
        <v>155.75</v>
      </c>
      <c r="C66" s="40">
        <v>177.13</v>
      </c>
      <c r="D66" s="40">
        <v>180.6</v>
      </c>
      <c r="E66" s="40">
        <v>191.81</v>
      </c>
      <c r="F66" s="40">
        <v>198.17</v>
      </c>
      <c r="G66" s="40">
        <v>210.24</v>
      </c>
      <c r="H66" s="44">
        <v>218.31</v>
      </c>
      <c r="I66" s="40"/>
    </row>
    <row r="67" spans="1:18" x14ac:dyDescent="0.25">
      <c r="A67" s="58">
        <v>60</v>
      </c>
      <c r="B67" s="43">
        <v>157.80000000000001</v>
      </c>
      <c r="C67" s="40">
        <v>179.65</v>
      </c>
      <c r="D67" s="40">
        <v>183.11</v>
      </c>
      <c r="E67" s="40">
        <v>194.32</v>
      </c>
      <c r="F67" s="40">
        <v>200.97</v>
      </c>
      <c r="G67" s="40">
        <v>213.32</v>
      </c>
      <c r="H67" s="44">
        <v>221.49</v>
      </c>
      <c r="I67" s="40"/>
    </row>
    <row r="68" spans="1:18" x14ac:dyDescent="0.25">
      <c r="A68" s="58">
        <v>61</v>
      </c>
      <c r="B68" s="43">
        <v>159.84</v>
      </c>
      <c r="C68" s="40">
        <v>182.16</v>
      </c>
      <c r="D68" s="40">
        <v>185.63</v>
      </c>
      <c r="E68" s="40">
        <v>196.84</v>
      </c>
      <c r="F68" s="40">
        <v>203.78</v>
      </c>
      <c r="G68" s="40">
        <v>216.41</v>
      </c>
      <c r="H68" s="44">
        <v>224.68</v>
      </c>
      <c r="I68" s="40"/>
    </row>
    <row r="69" spans="1:18" x14ac:dyDescent="0.25">
      <c r="A69" s="58">
        <v>62</v>
      </c>
      <c r="B69" s="43">
        <v>161.88</v>
      </c>
      <c r="C69" s="40">
        <v>184.68</v>
      </c>
      <c r="D69" s="40">
        <v>188.15</v>
      </c>
      <c r="E69" s="40">
        <v>199.36</v>
      </c>
      <c r="F69" s="40">
        <v>206.58</v>
      </c>
      <c r="G69" s="40">
        <v>219.5</v>
      </c>
      <c r="H69" s="44">
        <v>227.86</v>
      </c>
      <c r="I69" s="40"/>
    </row>
    <row r="70" spans="1:18" x14ac:dyDescent="0.25">
      <c r="A70" s="58">
        <v>63</v>
      </c>
      <c r="B70" s="43">
        <v>163.92</v>
      </c>
      <c r="C70" s="40">
        <v>187.2</v>
      </c>
      <c r="D70" s="40">
        <v>190.67</v>
      </c>
      <c r="E70" s="40">
        <v>201.88</v>
      </c>
      <c r="F70" s="40">
        <v>209.38</v>
      </c>
      <c r="G70" s="40">
        <v>222.59</v>
      </c>
      <c r="H70" s="44">
        <v>231.04</v>
      </c>
      <c r="I70" s="40"/>
    </row>
    <row r="71" spans="1:18" x14ac:dyDescent="0.25">
      <c r="A71" s="58">
        <v>64</v>
      </c>
      <c r="B71" s="43">
        <v>165.97</v>
      </c>
      <c r="C71" s="40">
        <v>189.72</v>
      </c>
      <c r="D71" s="40">
        <v>193.18</v>
      </c>
      <c r="E71" s="40">
        <v>204.39</v>
      </c>
      <c r="F71" s="40">
        <v>212.18</v>
      </c>
      <c r="G71" s="40">
        <v>225.67</v>
      </c>
      <c r="H71" s="44">
        <v>234.22</v>
      </c>
      <c r="I71" s="40"/>
    </row>
    <row r="72" spans="1:18" x14ac:dyDescent="0.25">
      <c r="A72" s="58">
        <v>65</v>
      </c>
      <c r="B72" s="43">
        <v>168.01</v>
      </c>
      <c r="C72" s="40">
        <v>192.23</v>
      </c>
      <c r="D72" s="40">
        <v>195.7</v>
      </c>
      <c r="E72" s="40">
        <v>206.91</v>
      </c>
      <c r="F72" s="40">
        <v>214.99</v>
      </c>
      <c r="G72" s="40">
        <v>228.76</v>
      </c>
      <c r="H72" s="44">
        <v>237.41</v>
      </c>
      <c r="I72" s="40"/>
    </row>
    <row r="73" spans="1:18" x14ac:dyDescent="0.25">
      <c r="A73" s="58">
        <v>66</v>
      </c>
      <c r="B73" s="43">
        <v>170.05</v>
      </c>
      <c r="C73" s="40">
        <v>194.75</v>
      </c>
      <c r="D73" s="40">
        <v>198.22</v>
      </c>
      <c r="E73" s="40">
        <v>209.43</v>
      </c>
      <c r="F73" s="40">
        <v>217.79</v>
      </c>
      <c r="G73" s="40">
        <v>231.85</v>
      </c>
      <c r="H73" s="44">
        <v>240.59</v>
      </c>
      <c r="I73" s="40"/>
    </row>
    <row r="74" spans="1:18" x14ac:dyDescent="0.25">
      <c r="A74" s="58">
        <v>67</v>
      </c>
      <c r="B74" s="43" t="s">
        <v>29</v>
      </c>
      <c r="C74" s="40" t="s">
        <v>29</v>
      </c>
      <c r="D74" s="40" t="s">
        <v>29</v>
      </c>
      <c r="E74" s="40" t="s">
        <v>29</v>
      </c>
      <c r="F74" s="40" t="s">
        <v>29</v>
      </c>
      <c r="G74" s="40" t="s">
        <v>29</v>
      </c>
      <c r="H74" s="44" t="s">
        <v>29</v>
      </c>
      <c r="I74" s="40"/>
    </row>
    <row r="75" spans="1:18" x14ac:dyDescent="0.25">
      <c r="A75" s="58">
        <v>68</v>
      </c>
      <c r="B75" s="43" t="s">
        <v>29</v>
      </c>
      <c r="C75" s="40" t="s">
        <v>29</v>
      </c>
      <c r="D75" s="40" t="s">
        <v>29</v>
      </c>
      <c r="E75" s="40" t="s">
        <v>29</v>
      </c>
      <c r="F75" s="40" t="s">
        <v>29</v>
      </c>
      <c r="G75" s="40" t="s">
        <v>29</v>
      </c>
      <c r="H75" s="44" t="s">
        <v>29</v>
      </c>
      <c r="I75" s="40"/>
    </row>
    <row r="76" spans="1:18" x14ac:dyDescent="0.25">
      <c r="A76" s="58">
        <v>69</v>
      </c>
      <c r="B76" s="43" t="s">
        <v>29</v>
      </c>
      <c r="C76" s="40" t="s">
        <v>29</v>
      </c>
      <c r="D76" s="40" t="s">
        <v>29</v>
      </c>
      <c r="E76" s="40" t="s">
        <v>29</v>
      </c>
      <c r="F76" s="40" t="s">
        <v>29</v>
      </c>
      <c r="G76" s="40" t="s">
        <v>29</v>
      </c>
      <c r="H76" s="44" t="s">
        <v>29</v>
      </c>
      <c r="I76" s="40"/>
    </row>
    <row r="77" spans="1:18" x14ac:dyDescent="0.25">
      <c r="A77" s="59">
        <v>70</v>
      </c>
      <c r="B77" s="45" t="s">
        <v>29</v>
      </c>
      <c r="C77" s="46" t="s">
        <v>29</v>
      </c>
      <c r="D77" s="46" t="s">
        <v>29</v>
      </c>
      <c r="E77" s="46" t="s">
        <v>29</v>
      </c>
      <c r="F77" s="46" t="s">
        <v>29</v>
      </c>
      <c r="G77" s="46" t="s">
        <v>29</v>
      </c>
      <c r="H77" s="47" t="s">
        <v>29</v>
      </c>
      <c r="I77" s="40"/>
    </row>
    <row r="78" spans="1:18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</sheetData>
  <mergeCells count="1">
    <mergeCell ref="B6:H6"/>
  </mergeCells>
  <pageMargins left="0.2" right="0.2" top="0.2" bottom="0.2" header="0.3" footer="0.3"/>
  <pageSetup orientation="portrait" r:id="rId1"/>
  <rowBreaks count="1" manualBreakCount="1">
    <brk id="49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R82"/>
  <sheetViews>
    <sheetView workbookViewId="0">
      <selection activeCell="J1" sqref="J1:N2"/>
    </sheetView>
  </sheetViews>
  <sheetFormatPr defaultColWidth="9.109375" defaultRowHeight="15" x14ac:dyDescent="0.25"/>
  <cols>
    <col min="1" max="1" width="11.5546875" style="19" customWidth="1"/>
    <col min="2" max="2" width="10.77734375" style="19" customWidth="1"/>
    <col min="3" max="3" width="11.6640625" style="19" customWidth="1"/>
    <col min="4" max="5" width="11.21875" style="19" customWidth="1"/>
    <col min="6" max="6" width="11.6640625" style="19" customWidth="1"/>
    <col min="7" max="7" width="12.109375" style="19" customWidth="1"/>
    <col min="8" max="8" width="12.88671875" style="19" customWidth="1"/>
    <col min="9" max="9" width="12.21875" style="19" customWidth="1"/>
    <col min="10" max="10" width="12.6640625" style="19" customWidth="1"/>
    <col min="11" max="11" width="11.6640625" style="19" customWidth="1"/>
    <col min="12" max="12" width="11.21875" style="19" customWidth="1"/>
    <col min="13" max="13" width="11.33203125" style="19" customWidth="1"/>
    <col min="14" max="14" width="11.6640625" style="19" customWidth="1"/>
    <col min="15" max="15" width="11.88671875" style="19" customWidth="1"/>
    <col min="16" max="16" width="10.44140625" style="19" customWidth="1"/>
    <col min="17" max="17" width="10.21875" style="19" customWidth="1"/>
    <col min="18" max="18" width="7.44140625" style="19" customWidth="1"/>
    <col min="19" max="16384" width="9.109375" style="19"/>
  </cols>
  <sheetData>
    <row r="1" spans="1:18" ht="15.6" x14ac:dyDescent="0.3">
      <c r="A1" s="25" t="s">
        <v>91</v>
      </c>
      <c r="B1" s="30"/>
      <c r="C1" s="30"/>
      <c r="D1" s="30"/>
      <c r="E1" s="30"/>
      <c r="F1" s="30"/>
      <c r="G1" s="373"/>
      <c r="H1" s="30"/>
      <c r="I1" s="82"/>
      <c r="J1" s="1050" t="s">
        <v>166</v>
      </c>
      <c r="K1" s="1078"/>
      <c r="L1" s="1079"/>
      <c r="M1" s="1051" t="s">
        <v>685</v>
      </c>
    </row>
    <row r="2" spans="1:18" ht="15.6" x14ac:dyDescent="0.3">
      <c r="A2" s="25"/>
      <c r="B2" s="30"/>
      <c r="C2" s="30"/>
      <c r="D2" s="30"/>
      <c r="E2" s="30"/>
      <c r="F2" s="30"/>
      <c r="G2" s="373"/>
      <c r="H2" s="30"/>
      <c r="I2" s="82"/>
      <c r="J2" s="18" t="s">
        <v>716</v>
      </c>
      <c r="M2" s="18" t="s">
        <v>717</v>
      </c>
    </row>
    <row r="3" spans="1:18" ht="15.6" x14ac:dyDescent="0.3">
      <c r="G3" s="1190" t="s">
        <v>90</v>
      </c>
      <c r="H3" s="1192"/>
      <c r="I3" s="1192"/>
      <c r="M3" s="147"/>
    </row>
    <row r="4" spans="1:18" x14ac:dyDescent="0.25">
      <c r="E4" s="148">
        <v>2</v>
      </c>
      <c r="F4" s="149">
        <v>3</v>
      </c>
      <c r="G4" s="149">
        <v>4</v>
      </c>
      <c r="H4" s="11">
        <v>5</v>
      </c>
      <c r="I4" s="147">
        <v>6</v>
      </c>
      <c r="J4" s="147">
        <v>7</v>
      </c>
      <c r="K4" s="147">
        <v>8</v>
      </c>
      <c r="L4" s="30"/>
      <c r="M4" s="30"/>
    </row>
    <row r="5" spans="1:18" x14ac:dyDescent="0.25">
      <c r="A5" s="91" t="s">
        <v>8</v>
      </c>
      <c r="E5" s="374">
        <v>29.95</v>
      </c>
      <c r="F5" s="375">
        <v>30.95</v>
      </c>
      <c r="G5" s="375">
        <v>32.950000000000003</v>
      </c>
      <c r="H5" s="376">
        <v>31.95</v>
      </c>
      <c r="I5" s="375">
        <v>33.950000000000003</v>
      </c>
      <c r="J5" s="375">
        <v>31.95</v>
      </c>
      <c r="K5" s="375">
        <v>32.950000000000003</v>
      </c>
      <c r="L5" s="30"/>
      <c r="M5" s="30"/>
    </row>
    <row r="6" spans="1:18" x14ac:dyDescent="0.25">
      <c r="A6" s="91" t="s">
        <v>142</v>
      </c>
      <c r="E6" s="374">
        <v>30.95</v>
      </c>
      <c r="F6" s="375">
        <v>31.95</v>
      </c>
      <c r="G6" s="375">
        <v>33.950000000000003</v>
      </c>
      <c r="H6" s="376">
        <v>32.950000000000003</v>
      </c>
      <c r="I6" s="375">
        <v>34.950000000000003</v>
      </c>
      <c r="J6" s="375">
        <v>32.950000000000003</v>
      </c>
      <c r="K6" s="375">
        <v>33.950000000000003</v>
      </c>
      <c r="L6" s="30"/>
      <c r="M6" s="30"/>
    </row>
    <row r="7" spans="1:18" x14ac:dyDescent="0.25">
      <c r="A7" s="91" t="s">
        <v>13</v>
      </c>
      <c r="E7" s="374">
        <v>66.95</v>
      </c>
      <c r="F7" s="375">
        <v>67.95</v>
      </c>
      <c r="G7" s="375">
        <v>66.5</v>
      </c>
      <c r="H7" s="376">
        <v>69.95</v>
      </c>
      <c r="I7" s="375">
        <v>75.95</v>
      </c>
      <c r="J7" s="375">
        <v>68.95</v>
      </c>
      <c r="K7" s="375">
        <v>71.95</v>
      </c>
      <c r="L7" s="30"/>
      <c r="M7" s="30"/>
    </row>
    <row r="8" spans="1:18" x14ac:dyDescent="0.25">
      <c r="A8" s="91" t="s">
        <v>93</v>
      </c>
      <c r="E8" s="374">
        <v>86.95</v>
      </c>
      <c r="F8" s="375">
        <v>88.95</v>
      </c>
      <c r="G8" s="375">
        <v>86.95</v>
      </c>
      <c r="H8" s="376">
        <v>90.95</v>
      </c>
      <c r="I8" s="375">
        <v>95.95</v>
      </c>
      <c r="J8" s="375">
        <v>89.95</v>
      </c>
      <c r="K8" s="375">
        <v>93.95</v>
      </c>
      <c r="L8" s="30"/>
      <c r="M8" s="30"/>
    </row>
    <row r="9" spans="1:18" x14ac:dyDescent="0.25">
      <c r="R9" s="4"/>
    </row>
    <row r="10" spans="1:18" ht="15.6" x14ac:dyDescent="0.3">
      <c r="B10" s="1106" t="s">
        <v>90</v>
      </c>
      <c r="C10" s="1107"/>
      <c r="D10" s="1107"/>
      <c r="E10" s="1107"/>
      <c r="F10" s="1107"/>
      <c r="G10" s="1107"/>
      <c r="H10" s="1107"/>
      <c r="I10" s="1107"/>
      <c r="J10" s="1107"/>
      <c r="K10" s="1107"/>
      <c r="L10" s="1107"/>
      <c r="M10" s="1107"/>
      <c r="N10" s="1107"/>
      <c r="O10" s="1107"/>
      <c r="P10" s="1107"/>
      <c r="Q10" s="1108"/>
      <c r="R10" s="7"/>
    </row>
    <row r="11" spans="1:18" ht="29.25" customHeight="1" x14ac:dyDescent="0.25">
      <c r="A11" s="60" t="s">
        <v>22</v>
      </c>
      <c r="B11" s="325">
        <v>2</v>
      </c>
      <c r="C11" s="326">
        <v>3</v>
      </c>
      <c r="D11" s="326">
        <v>4</v>
      </c>
      <c r="E11" s="326">
        <v>5</v>
      </c>
      <c r="F11" s="326">
        <v>6</v>
      </c>
      <c r="G11" s="326">
        <v>7</v>
      </c>
      <c r="H11" s="326">
        <v>8</v>
      </c>
      <c r="I11" s="326">
        <v>9</v>
      </c>
      <c r="J11" s="326">
        <v>10</v>
      </c>
      <c r="K11" s="326">
        <v>11</v>
      </c>
      <c r="L11" s="326">
        <v>12</v>
      </c>
      <c r="M11" s="326">
        <v>13</v>
      </c>
      <c r="N11" s="326">
        <v>14</v>
      </c>
      <c r="O11" s="326">
        <v>15</v>
      </c>
      <c r="P11" s="326">
        <v>16</v>
      </c>
      <c r="Q11" s="327">
        <v>17</v>
      </c>
      <c r="R11" s="5"/>
    </row>
    <row r="12" spans="1:18" x14ac:dyDescent="0.25">
      <c r="A12" s="57">
        <v>1</v>
      </c>
      <c r="B12" s="354">
        <v>38.75</v>
      </c>
      <c r="C12" s="355">
        <v>41.75</v>
      </c>
      <c r="D12" s="355">
        <v>48</v>
      </c>
      <c r="E12" s="355">
        <v>44.25</v>
      </c>
      <c r="F12" s="355">
        <v>45.75</v>
      </c>
      <c r="G12" s="355">
        <v>47</v>
      </c>
      <c r="H12" s="355">
        <v>42.75</v>
      </c>
      <c r="I12" s="355">
        <v>41.5</v>
      </c>
      <c r="J12" s="355">
        <v>46.5</v>
      </c>
      <c r="K12" s="355">
        <v>48.5</v>
      </c>
      <c r="L12" s="355">
        <v>48.25</v>
      </c>
      <c r="M12" s="355">
        <v>40.950000000000003</v>
      </c>
      <c r="N12" s="355">
        <v>47.5</v>
      </c>
      <c r="O12" s="355">
        <v>43.5</v>
      </c>
      <c r="P12" s="355">
        <v>40.950000000000003</v>
      </c>
      <c r="Q12" s="356">
        <v>40.950000000000003</v>
      </c>
      <c r="R12" s="40"/>
    </row>
    <row r="13" spans="1:18" x14ac:dyDescent="0.25">
      <c r="A13" s="58">
        <v>2</v>
      </c>
      <c r="B13" s="43">
        <v>42.3</v>
      </c>
      <c r="C13" s="40">
        <v>46.7</v>
      </c>
      <c r="D13" s="40">
        <v>53.05</v>
      </c>
      <c r="E13" s="40">
        <v>47.2</v>
      </c>
      <c r="F13" s="40">
        <v>49.7</v>
      </c>
      <c r="G13" s="40">
        <v>52.5</v>
      </c>
      <c r="H13" s="40">
        <v>47.2</v>
      </c>
      <c r="I13" s="40">
        <v>45.85</v>
      </c>
      <c r="J13" s="40">
        <v>51.05</v>
      </c>
      <c r="K13" s="40">
        <v>52.75</v>
      </c>
      <c r="L13" s="40">
        <v>51.5</v>
      </c>
      <c r="M13" s="40">
        <v>44.4</v>
      </c>
      <c r="N13" s="40">
        <v>51.95</v>
      </c>
      <c r="O13" s="40">
        <v>47.05</v>
      </c>
      <c r="P13" s="40">
        <v>44.3</v>
      </c>
      <c r="Q13" s="44">
        <v>44.4</v>
      </c>
      <c r="R13" s="40"/>
    </row>
    <row r="14" spans="1:18" x14ac:dyDescent="0.25">
      <c r="A14" s="58">
        <v>3</v>
      </c>
      <c r="B14" s="43">
        <v>45.85</v>
      </c>
      <c r="C14" s="40">
        <v>51.65</v>
      </c>
      <c r="D14" s="40">
        <v>58.1</v>
      </c>
      <c r="E14" s="40">
        <v>50.15</v>
      </c>
      <c r="F14" s="40">
        <v>53.65</v>
      </c>
      <c r="G14" s="40">
        <v>58</v>
      </c>
      <c r="H14" s="40">
        <v>51.65</v>
      </c>
      <c r="I14" s="40">
        <v>50.2</v>
      </c>
      <c r="J14" s="40">
        <v>55.6</v>
      </c>
      <c r="K14" s="40">
        <v>57</v>
      </c>
      <c r="L14" s="40">
        <v>54.75</v>
      </c>
      <c r="M14" s="40">
        <v>47.85</v>
      </c>
      <c r="N14" s="40">
        <v>56.4</v>
      </c>
      <c r="O14" s="40">
        <v>50.6</v>
      </c>
      <c r="P14" s="40">
        <v>47.65</v>
      </c>
      <c r="Q14" s="44">
        <v>47.85</v>
      </c>
      <c r="R14" s="40"/>
    </row>
    <row r="15" spans="1:18" x14ac:dyDescent="0.25">
      <c r="A15" s="58">
        <v>4</v>
      </c>
      <c r="B15" s="43">
        <v>49.4</v>
      </c>
      <c r="C15" s="40">
        <v>56.6</v>
      </c>
      <c r="D15" s="40">
        <v>63.15</v>
      </c>
      <c r="E15" s="40">
        <v>53.1</v>
      </c>
      <c r="F15" s="40">
        <v>57.6</v>
      </c>
      <c r="G15" s="40">
        <v>63.5</v>
      </c>
      <c r="H15" s="40">
        <v>56.1</v>
      </c>
      <c r="I15" s="40">
        <v>54.55</v>
      </c>
      <c r="J15" s="40">
        <v>60.15</v>
      </c>
      <c r="K15" s="40">
        <v>61.25</v>
      </c>
      <c r="L15" s="40">
        <v>58</v>
      </c>
      <c r="M15" s="40">
        <v>51.3</v>
      </c>
      <c r="N15" s="40">
        <v>60.85</v>
      </c>
      <c r="O15" s="40">
        <v>54.15</v>
      </c>
      <c r="P15" s="40">
        <v>51</v>
      </c>
      <c r="Q15" s="44">
        <v>51.3</v>
      </c>
      <c r="R15" s="40"/>
    </row>
    <row r="16" spans="1:18" x14ac:dyDescent="0.25">
      <c r="A16" s="58">
        <v>5</v>
      </c>
      <c r="B16" s="43">
        <v>52.95</v>
      </c>
      <c r="C16" s="40">
        <v>61.55</v>
      </c>
      <c r="D16" s="40">
        <v>68.2</v>
      </c>
      <c r="E16" s="40">
        <v>56.05</v>
      </c>
      <c r="F16" s="40">
        <v>61.55</v>
      </c>
      <c r="G16" s="40">
        <v>69</v>
      </c>
      <c r="H16" s="40">
        <v>60.55</v>
      </c>
      <c r="I16" s="40">
        <v>58.9</v>
      </c>
      <c r="J16" s="40">
        <v>64.7</v>
      </c>
      <c r="K16" s="40">
        <v>65.5</v>
      </c>
      <c r="L16" s="40">
        <v>61.25</v>
      </c>
      <c r="M16" s="40">
        <v>54.75</v>
      </c>
      <c r="N16" s="40">
        <v>65.3</v>
      </c>
      <c r="O16" s="40">
        <v>57.7</v>
      </c>
      <c r="P16" s="40">
        <v>54.35</v>
      </c>
      <c r="Q16" s="44">
        <v>54.75</v>
      </c>
      <c r="R16" s="40"/>
    </row>
    <row r="17" spans="1:18" x14ac:dyDescent="0.25">
      <c r="A17" s="58">
        <v>6</v>
      </c>
      <c r="B17" s="43">
        <v>55.5</v>
      </c>
      <c r="C17" s="40">
        <v>64.8</v>
      </c>
      <c r="D17" s="40">
        <v>72.849999999999994</v>
      </c>
      <c r="E17" s="40">
        <v>58.9</v>
      </c>
      <c r="F17" s="40">
        <v>65.400000000000006</v>
      </c>
      <c r="G17" s="40">
        <v>74.5</v>
      </c>
      <c r="H17" s="40">
        <v>64.3</v>
      </c>
      <c r="I17" s="40">
        <v>62.15</v>
      </c>
      <c r="J17" s="40">
        <v>69.650000000000006</v>
      </c>
      <c r="K17" s="40">
        <v>68.849999999999994</v>
      </c>
      <c r="L17" s="40">
        <v>64.2</v>
      </c>
      <c r="M17" s="40">
        <v>57.7</v>
      </c>
      <c r="N17" s="40">
        <v>68.650000000000006</v>
      </c>
      <c r="O17" s="40">
        <v>61.25</v>
      </c>
      <c r="P17" s="40">
        <v>57.5</v>
      </c>
      <c r="Q17" s="44">
        <v>57.4</v>
      </c>
      <c r="R17" s="40"/>
    </row>
    <row r="18" spans="1:18" x14ac:dyDescent="0.25">
      <c r="A18" s="58">
        <v>7</v>
      </c>
      <c r="B18" s="43">
        <v>58.05</v>
      </c>
      <c r="C18" s="40">
        <v>68.05</v>
      </c>
      <c r="D18" s="40">
        <v>77.5</v>
      </c>
      <c r="E18" s="40">
        <v>61.75</v>
      </c>
      <c r="F18" s="40">
        <v>69.25</v>
      </c>
      <c r="G18" s="40">
        <v>80</v>
      </c>
      <c r="H18" s="40">
        <v>68.05</v>
      </c>
      <c r="I18" s="40">
        <v>65.400000000000006</v>
      </c>
      <c r="J18" s="40">
        <v>74.599999999999994</v>
      </c>
      <c r="K18" s="40">
        <v>72.2</v>
      </c>
      <c r="L18" s="40">
        <v>67.150000000000006</v>
      </c>
      <c r="M18" s="40">
        <v>60.65</v>
      </c>
      <c r="N18" s="40">
        <v>72</v>
      </c>
      <c r="O18" s="40">
        <v>64.8</v>
      </c>
      <c r="P18" s="40">
        <v>60.65</v>
      </c>
      <c r="Q18" s="44">
        <v>60.05</v>
      </c>
      <c r="R18" s="40"/>
    </row>
    <row r="19" spans="1:18" x14ac:dyDescent="0.25">
      <c r="A19" s="58">
        <v>8</v>
      </c>
      <c r="B19" s="43">
        <v>60.6</v>
      </c>
      <c r="C19" s="40">
        <v>71.3</v>
      </c>
      <c r="D19" s="40">
        <v>82.15</v>
      </c>
      <c r="E19" s="40">
        <v>64.599999999999994</v>
      </c>
      <c r="F19" s="40">
        <v>73.099999999999994</v>
      </c>
      <c r="G19" s="40">
        <v>85.5</v>
      </c>
      <c r="H19" s="40">
        <v>71.8</v>
      </c>
      <c r="I19" s="40">
        <v>68.650000000000006</v>
      </c>
      <c r="J19" s="40">
        <v>79.55</v>
      </c>
      <c r="K19" s="40">
        <v>75.55</v>
      </c>
      <c r="L19" s="40">
        <v>70.099999999999994</v>
      </c>
      <c r="M19" s="40">
        <v>63.6</v>
      </c>
      <c r="N19" s="40">
        <v>75.349999999999994</v>
      </c>
      <c r="O19" s="40">
        <v>68.349999999999994</v>
      </c>
      <c r="P19" s="40">
        <v>63.8</v>
      </c>
      <c r="Q19" s="44">
        <v>62.7</v>
      </c>
      <c r="R19" s="40"/>
    </row>
    <row r="20" spans="1:18" x14ac:dyDescent="0.25">
      <c r="A20" s="58">
        <v>9</v>
      </c>
      <c r="B20" s="43">
        <v>63.15</v>
      </c>
      <c r="C20" s="40">
        <v>74.55</v>
      </c>
      <c r="D20" s="40">
        <v>86.8</v>
      </c>
      <c r="E20" s="40">
        <v>67.45</v>
      </c>
      <c r="F20" s="40">
        <v>76.95</v>
      </c>
      <c r="G20" s="40">
        <v>91</v>
      </c>
      <c r="H20" s="40">
        <v>75.55</v>
      </c>
      <c r="I20" s="40">
        <v>71.900000000000006</v>
      </c>
      <c r="J20" s="40">
        <v>84.5</v>
      </c>
      <c r="K20" s="40">
        <v>78.900000000000006</v>
      </c>
      <c r="L20" s="40">
        <v>73.05</v>
      </c>
      <c r="M20" s="40">
        <v>66.55</v>
      </c>
      <c r="N20" s="40">
        <v>78.7</v>
      </c>
      <c r="O20" s="40">
        <v>71.900000000000006</v>
      </c>
      <c r="P20" s="40">
        <v>66.95</v>
      </c>
      <c r="Q20" s="44">
        <v>65.349999999999994</v>
      </c>
      <c r="R20" s="40"/>
    </row>
    <row r="21" spans="1:18" x14ac:dyDescent="0.25">
      <c r="A21" s="58">
        <v>10</v>
      </c>
      <c r="B21" s="43">
        <v>65.7</v>
      </c>
      <c r="C21" s="40">
        <v>77.8</v>
      </c>
      <c r="D21" s="40">
        <v>91.45</v>
      </c>
      <c r="E21" s="40">
        <v>70.3</v>
      </c>
      <c r="F21" s="40">
        <v>80.8</v>
      </c>
      <c r="G21" s="40">
        <v>96.5</v>
      </c>
      <c r="H21" s="40">
        <v>79.3</v>
      </c>
      <c r="I21" s="40">
        <v>75.150000000000006</v>
      </c>
      <c r="J21" s="40">
        <v>89.45</v>
      </c>
      <c r="K21" s="40">
        <v>82.25</v>
      </c>
      <c r="L21" s="40">
        <v>76</v>
      </c>
      <c r="M21" s="40">
        <v>69.5</v>
      </c>
      <c r="N21" s="40">
        <v>82.05</v>
      </c>
      <c r="O21" s="40">
        <v>75.45</v>
      </c>
      <c r="P21" s="40">
        <v>70.099999999999994</v>
      </c>
      <c r="Q21" s="44">
        <v>68</v>
      </c>
      <c r="R21" s="40"/>
    </row>
    <row r="22" spans="1:18" x14ac:dyDescent="0.25">
      <c r="A22" s="58">
        <v>11</v>
      </c>
      <c r="B22" s="43">
        <v>67.95</v>
      </c>
      <c r="C22" s="40">
        <v>81.05</v>
      </c>
      <c r="D22" s="40">
        <v>96.1</v>
      </c>
      <c r="E22" s="40">
        <v>72.95</v>
      </c>
      <c r="F22" s="40">
        <v>84.65</v>
      </c>
      <c r="G22" s="40">
        <v>102.4</v>
      </c>
      <c r="H22" s="40">
        <v>83.05</v>
      </c>
      <c r="I22" s="40">
        <v>78.400000000000006</v>
      </c>
      <c r="J22" s="40">
        <v>94.3</v>
      </c>
      <c r="K22" s="40">
        <v>85.3</v>
      </c>
      <c r="L22" s="40">
        <v>78.95</v>
      </c>
      <c r="M22" s="40">
        <v>72.150000000000006</v>
      </c>
      <c r="N22" s="40">
        <v>85.4</v>
      </c>
      <c r="O22" s="40">
        <v>79.3</v>
      </c>
      <c r="P22" s="40">
        <v>72.150000000000006</v>
      </c>
      <c r="Q22" s="44">
        <v>70.45</v>
      </c>
      <c r="R22" s="40"/>
    </row>
    <row r="23" spans="1:18" x14ac:dyDescent="0.25">
      <c r="A23" s="58">
        <v>12</v>
      </c>
      <c r="B23" s="43">
        <v>70.2</v>
      </c>
      <c r="C23" s="40">
        <v>84.3</v>
      </c>
      <c r="D23" s="40">
        <v>100.75</v>
      </c>
      <c r="E23" s="40">
        <v>75.599999999999994</v>
      </c>
      <c r="F23" s="40">
        <v>88.5</v>
      </c>
      <c r="G23" s="40">
        <v>108.3</v>
      </c>
      <c r="H23" s="40">
        <v>86.8</v>
      </c>
      <c r="I23" s="40">
        <v>81.650000000000006</v>
      </c>
      <c r="J23" s="40">
        <v>99.15</v>
      </c>
      <c r="K23" s="40">
        <v>88.35</v>
      </c>
      <c r="L23" s="40">
        <v>81.900000000000006</v>
      </c>
      <c r="M23" s="40">
        <v>74.8</v>
      </c>
      <c r="N23" s="40">
        <v>88.75</v>
      </c>
      <c r="O23" s="40">
        <v>83.15</v>
      </c>
      <c r="P23" s="40">
        <v>74.2</v>
      </c>
      <c r="Q23" s="44">
        <v>72.900000000000006</v>
      </c>
      <c r="R23" s="40"/>
    </row>
    <row r="24" spans="1:18" x14ac:dyDescent="0.25">
      <c r="A24" s="58">
        <v>13</v>
      </c>
      <c r="B24" s="43">
        <v>72.45</v>
      </c>
      <c r="C24" s="40">
        <v>87.55</v>
      </c>
      <c r="D24" s="40">
        <v>105.4</v>
      </c>
      <c r="E24" s="40">
        <v>78.25</v>
      </c>
      <c r="F24" s="40">
        <v>92.35</v>
      </c>
      <c r="G24" s="40">
        <v>114.2</v>
      </c>
      <c r="H24" s="40">
        <v>90.55</v>
      </c>
      <c r="I24" s="40">
        <v>84.9</v>
      </c>
      <c r="J24" s="40">
        <v>104</v>
      </c>
      <c r="K24" s="40">
        <v>91.4</v>
      </c>
      <c r="L24" s="40">
        <v>84.85</v>
      </c>
      <c r="M24" s="40">
        <v>77.45</v>
      </c>
      <c r="N24" s="40">
        <v>92.1</v>
      </c>
      <c r="O24" s="40">
        <v>87</v>
      </c>
      <c r="P24" s="40">
        <v>76.25</v>
      </c>
      <c r="Q24" s="44">
        <v>75.349999999999994</v>
      </c>
      <c r="R24" s="40"/>
    </row>
    <row r="25" spans="1:18" x14ac:dyDescent="0.25">
      <c r="A25" s="58">
        <v>14</v>
      </c>
      <c r="B25" s="43">
        <v>74.7</v>
      </c>
      <c r="C25" s="40">
        <v>90.8</v>
      </c>
      <c r="D25" s="40">
        <v>110.05</v>
      </c>
      <c r="E25" s="40">
        <v>80.900000000000006</v>
      </c>
      <c r="F25" s="40">
        <v>96.2</v>
      </c>
      <c r="G25" s="40">
        <v>120.1</v>
      </c>
      <c r="H25" s="40">
        <v>94.3</v>
      </c>
      <c r="I25" s="40">
        <v>88.15</v>
      </c>
      <c r="J25" s="40">
        <v>108.85</v>
      </c>
      <c r="K25" s="40">
        <v>94.45</v>
      </c>
      <c r="L25" s="40">
        <v>87.8</v>
      </c>
      <c r="M25" s="40">
        <v>80.099999999999994</v>
      </c>
      <c r="N25" s="40">
        <v>95.45</v>
      </c>
      <c r="O25" s="40">
        <v>90.85</v>
      </c>
      <c r="P25" s="40">
        <v>78.3</v>
      </c>
      <c r="Q25" s="44">
        <v>77.8</v>
      </c>
      <c r="R25" s="40"/>
    </row>
    <row r="26" spans="1:18" x14ac:dyDescent="0.25">
      <c r="A26" s="58">
        <v>15</v>
      </c>
      <c r="B26" s="43">
        <v>76.95</v>
      </c>
      <c r="C26" s="40">
        <v>94.05</v>
      </c>
      <c r="D26" s="40">
        <v>114.7</v>
      </c>
      <c r="E26" s="40">
        <v>83.55</v>
      </c>
      <c r="F26" s="40">
        <v>100.05</v>
      </c>
      <c r="G26" s="40">
        <v>126</v>
      </c>
      <c r="H26" s="40">
        <v>98.05</v>
      </c>
      <c r="I26" s="40">
        <v>91.4</v>
      </c>
      <c r="J26" s="40">
        <v>113.7</v>
      </c>
      <c r="K26" s="40">
        <v>97.5</v>
      </c>
      <c r="L26" s="40">
        <v>90.75</v>
      </c>
      <c r="M26" s="40">
        <v>82.75</v>
      </c>
      <c r="N26" s="40">
        <v>98.8</v>
      </c>
      <c r="O26" s="40">
        <v>94.7</v>
      </c>
      <c r="P26" s="40">
        <v>80.349999999999994</v>
      </c>
      <c r="Q26" s="44">
        <v>80.25</v>
      </c>
      <c r="R26" s="40"/>
    </row>
    <row r="27" spans="1:18" x14ac:dyDescent="0.25">
      <c r="A27" s="58">
        <v>16</v>
      </c>
      <c r="B27" s="43">
        <v>79.2</v>
      </c>
      <c r="C27" s="40">
        <v>97.3</v>
      </c>
      <c r="D27" s="40">
        <v>119.35</v>
      </c>
      <c r="E27" s="40">
        <v>86.2</v>
      </c>
      <c r="F27" s="40">
        <v>103.9</v>
      </c>
      <c r="G27" s="40">
        <v>131.9</v>
      </c>
      <c r="H27" s="40">
        <v>101.8</v>
      </c>
      <c r="I27" s="40">
        <v>94.55</v>
      </c>
      <c r="J27" s="40">
        <v>118.55</v>
      </c>
      <c r="K27" s="40">
        <v>100.55</v>
      </c>
      <c r="L27" s="40">
        <v>93.7</v>
      </c>
      <c r="M27" s="40">
        <v>85.4</v>
      </c>
      <c r="N27" s="40">
        <v>102.05</v>
      </c>
      <c r="O27" s="40">
        <v>98.55</v>
      </c>
      <c r="P27" s="40">
        <v>82.4</v>
      </c>
      <c r="Q27" s="44">
        <v>82.7</v>
      </c>
      <c r="R27" s="40"/>
    </row>
    <row r="28" spans="1:18" x14ac:dyDescent="0.25">
      <c r="A28" s="58">
        <v>17</v>
      </c>
      <c r="B28" s="43">
        <v>81.45</v>
      </c>
      <c r="C28" s="40">
        <v>100.55</v>
      </c>
      <c r="D28" s="40">
        <v>124</v>
      </c>
      <c r="E28" s="40">
        <v>88.85</v>
      </c>
      <c r="F28" s="40">
        <v>107.75</v>
      </c>
      <c r="G28" s="40">
        <v>137.80000000000001</v>
      </c>
      <c r="H28" s="40">
        <v>105.55</v>
      </c>
      <c r="I28" s="40">
        <v>97.7</v>
      </c>
      <c r="J28" s="40">
        <v>123.4</v>
      </c>
      <c r="K28" s="40">
        <v>103.6</v>
      </c>
      <c r="L28" s="40">
        <v>96.65</v>
      </c>
      <c r="M28" s="40">
        <v>88.05</v>
      </c>
      <c r="N28" s="40">
        <v>105.3</v>
      </c>
      <c r="O28" s="40">
        <v>102.4</v>
      </c>
      <c r="P28" s="40">
        <v>84.45</v>
      </c>
      <c r="Q28" s="44">
        <v>85.15</v>
      </c>
      <c r="R28" s="40"/>
    </row>
    <row r="29" spans="1:18" x14ac:dyDescent="0.25">
      <c r="A29" s="58">
        <v>18</v>
      </c>
      <c r="B29" s="43">
        <v>83.7</v>
      </c>
      <c r="C29" s="40">
        <v>103.8</v>
      </c>
      <c r="D29" s="40">
        <v>128.65</v>
      </c>
      <c r="E29" s="40">
        <v>91.5</v>
      </c>
      <c r="F29" s="40">
        <v>111.6</v>
      </c>
      <c r="G29" s="40">
        <v>143.69999999999999</v>
      </c>
      <c r="H29" s="40">
        <v>109.3</v>
      </c>
      <c r="I29" s="40">
        <v>100.85</v>
      </c>
      <c r="J29" s="40">
        <v>128.25</v>
      </c>
      <c r="K29" s="40">
        <v>106.65</v>
      </c>
      <c r="L29" s="40">
        <v>99.6</v>
      </c>
      <c r="M29" s="40">
        <v>90.7</v>
      </c>
      <c r="N29" s="40">
        <v>108.55</v>
      </c>
      <c r="O29" s="40">
        <v>106.25</v>
      </c>
      <c r="P29" s="40">
        <v>86.5</v>
      </c>
      <c r="Q29" s="44">
        <v>87.6</v>
      </c>
      <c r="R29" s="40"/>
    </row>
    <row r="30" spans="1:18" x14ac:dyDescent="0.25">
      <c r="A30" s="58">
        <v>19</v>
      </c>
      <c r="B30" s="43">
        <v>85.95</v>
      </c>
      <c r="C30" s="40">
        <v>107.05</v>
      </c>
      <c r="D30" s="40">
        <v>133.30000000000001</v>
      </c>
      <c r="E30" s="40">
        <v>94.15</v>
      </c>
      <c r="F30" s="40">
        <v>115.45</v>
      </c>
      <c r="G30" s="40">
        <v>149.6</v>
      </c>
      <c r="H30" s="40">
        <v>113.05</v>
      </c>
      <c r="I30" s="40">
        <v>104</v>
      </c>
      <c r="J30" s="40">
        <v>133.1</v>
      </c>
      <c r="K30" s="40">
        <v>109.7</v>
      </c>
      <c r="L30" s="40">
        <v>102.55</v>
      </c>
      <c r="M30" s="40">
        <v>93.35</v>
      </c>
      <c r="N30" s="40">
        <v>111.8</v>
      </c>
      <c r="O30" s="40">
        <v>110.1</v>
      </c>
      <c r="P30" s="40">
        <v>88.55</v>
      </c>
      <c r="Q30" s="44">
        <v>90.05</v>
      </c>
      <c r="R30" s="40"/>
    </row>
    <row r="31" spans="1:18" x14ac:dyDescent="0.25">
      <c r="A31" s="58">
        <v>20</v>
      </c>
      <c r="B31" s="43">
        <v>88.2</v>
      </c>
      <c r="C31" s="40">
        <v>110.3</v>
      </c>
      <c r="D31" s="40">
        <v>137.94999999999999</v>
      </c>
      <c r="E31" s="40">
        <v>96.8</v>
      </c>
      <c r="F31" s="40">
        <v>119.3</v>
      </c>
      <c r="G31" s="40">
        <v>155.5</v>
      </c>
      <c r="H31" s="40">
        <v>116.8</v>
      </c>
      <c r="I31" s="40">
        <v>107.15</v>
      </c>
      <c r="J31" s="40">
        <v>137.94999999999999</v>
      </c>
      <c r="K31" s="40">
        <v>112.75</v>
      </c>
      <c r="L31" s="40">
        <v>105.5</v>
      </c>
      <c r="M31" s="40">
        <v>96</v>
      </c>
      <c r="N31" s="40">
        <v>115.05</v>
      </c>
      <c r="O31" s="40">
        <v>113.95</v>
      </c>
      <c r="P31" s="40">
        <v>90.6</v>
      </c>
      <c r="Q31" s="44">
        <v>92.5</v>
      </c>
      <c r="R31" s="40"/>
    </row>
    <row r="32" spans="1:18" x14ac:dyDescent="0.25">
      <c r="A32" s="58">
        <v>21</v>
      </c>
      <c r="B32" s="43">
        <v>90.45</v>
      </c>
      <c r="C32" s="40">
        <v>113.55</v>
      </c>
      <c r="D32" s="40">
        <v>142.6</v>
      </c>
      <c r="E32" s="40">
        <v>99.45</v>
      </c>
      <c r="F32" s="40">
        <v>123.15</v>
      </c>
      <c r="G32" s="40">
        <v>161.4</v>
      </c>
      <c r="H32" s="40">
        <v>120.55</v>
      </c>
      <c r="I32" s="40">
        <v>110.3</v>
      </c>
      <c r="J32" s="40">
        <v>142.80000000000001</v>
      </c>
      <c r="K32" s="40">
        <v>115.8</v>
      </c>
      <c r="L32" s="40">
        <v>108.45</v>
      </c>
      <c r="M32" s="40">
        <v>98.65</v>
      </c>
      <c r="N32" s="40">
        <v>118.3</v>
      </c>
      <c r="O32" s="40">
        <v>117.8</v>
      </c>
      <c r="P32" s="40">
        <v>92.65</v>
      </c>
      <c r="Q32" s="44">
        <v>94.95</v>
      </c>
      <c r="R32" s="40"/>
    </row>
    <row r="33" spans="1:18" x14ac:dyDescent="0.25">
      <c r="A33" s="58">
        <v>22</v>
      </c>
      <c r="B33" s="43">
        <v>92.7</v>
      </c>
      <c r="C33" s="40">
        <v>116.8</v>
      </c>
      <c r="D33" s="40">
        <v>147.25</v>
      </c>
      <c r="E33" s="40">
        <v>102.1</v>
      </c>
      <c r="F33" s="40">
        <v>127</v>
      </c>
      <c r="G33" s="40">
        <v>167.3</v>
      </c>
      <c r="H33" s="40">
        <v>124.3</v>
      </c>
      <c r="I33" s="40">
        <v>113.45</v>
      </c>
      <c r="J33" s="40">
        <v>147.65</v>
      </c>
      <c r="K33" s="40">
        <v>118.85</v>
      </c>
      <c r="L33" s="40">
        <v>111.4</v>
      </c>
      <c r="M33" s="40">
        <v>101.3</v>
      </c>
      <c r="N33" s="40">
        <v>121.55</v>
      </c>
      <c r="O33" s="40">
        <v>121.65</v>
      </c>
      <c r="P33" s="40">
        <v>94.7</v>
      </c>
      <c r="Q33" s="44">
        <v>97.4</v>
      </c>
      <c r="R33" s="40"/>
    </row>
    <row r="34" spans="1:18" x14ac:dyDescent="0.25">
      <c r="A34" s="58">
        <v>23</v>
      </c>
      <c r="B34" s="43">
        <v>94.95</v>
      </c>
      <c r="C34" s="40">
        <v>120.05</v>
      </c>
      <c r="D34" s="40">
        <v>151.9</v>
      </c>
      <c r="E34" s="40">
        <v>104.75</v>
      </c>
      <c r="F34" s="40">
        <v>130.85</v>
      </c>
      <c r="G34" s="40">
        <v>173.2</v>
      </c>
      <c r="H34" s="40">
        <v>128.05000000000001</v>
      </c>
      <c r="I34" s="40">
        <v>116.6</v>
      </c>
      <c r="J34" s="40">
        <v>152.5</v>
      </c>
      <c r="K34" s="40">
        <v>121.9</v>
      </c>
      <c r="L34" s="40">
        <v>114.35</v>
      </c>
      <c r="M34" s="40">
        <v>103.95</v>
      </c>
      <c r="N34" s="40">
        <v>124.8</v>
      </c>
      <c r="O34" s="40">
        <v>125.5</v>
      </c>
      <c r="P34" s="40">
        <v>96.75</v>
      </c>
      <c r="Q34" s="44">
        <v>99.85</v>
      </c>
      <c r="R34" s="40"/>
    </row>
    <row r="35" spans="1:18" x14ac:dyDescent="0.25">
      <c r="A35" s="58">
        <v>24</v>
      </c>
      <c r="B35" s="43">
        <v>97.2</v>
      </c>
      <c r="C35" s="40">
        <v>123.3</v>
      </c>
      <c r="D35" s="40">
        <v>156.55000000000001</v>
      </c>
      <c r="E35" s="40">
        <v>107.4</v>
      </c>
      <c r="F35" s="40">
        <v>134.69999999999999</v>
      </c>
      <c r="G35" s="40">
        <v>179.1</v>
      </c>
      <c r="H35" s="40">
        <v>131.80000000000001</v>
      </c>
      <c r="I35" s="40">
        <v>119.75</v>
      </c>
      <c r="J35" s="40">
        <v>157.35</v>
      </c>
      <c r="K35" s="40">
        <v>124.95</v>
      </c>
      <c r="L35" s="40">
        <v>117.3</v>
      </c>
      <c r="M35" s="40">
        <v>106.6</v>
      </c>
      <c r="N35" s="40">
        <v>128.05000000000001</v>
      </c>
      <c r="O35" s="40">
        <v>129.35</v>
      </c>
      <c r="P35" s="40">
        <v>98.8</v>
      </c>
      <c r="Q35" s="44">
        <v>102.3</v>
      </c>
      <c r="R35" s="40"/>
    </row>
    <row r="36" spans="1:18" x14ac:dyDescent="0.25">
      <c r="A36" s="58">
        <v>25</v>
      </c>
      <c r="B36" s="43">
        <v>99.45</v>
      </c>
      <c r="C36" s="40">
        <v>126.55</v>
      </c>
      <c r="D36" s="40">
        <v>161.19999999999999</v>
      </c>
      <c r="E36" s="40">
        <v>110.05</v>
      </c>
      <c r="F36" s="40">
        <v>138.55000000000001</v>
      </c>
      <c r="G36" s="40">
        <v>185</v>
      </c>
      <c r="H36" s="40">
        <v>135.55000000000001</v>
      </c>
      <c r="I36" s="40">
        <v>122.9</v>
      </c>
      <c r="J36" s="40">
        <v>162.19999999999999</v>
      </c>
      <c r="K36" s="40">
        <v>128</v>
      </c>
      <c r="L36" s="40">
        <v>120.25</v>
      </c>
      <c r="M36" s="40">
        <v>109.25</v>
      </c>
      <c r="N36" s="40">
        <v>131.30000000000001</v>
      </c>
      <c r="O36" s="40">
        <v>133.19999999999999</v>
      </c>
      <c r="P36" s="40">
        <v>100.85</v>
      </c>
      <c r="Q36" s="44">
        <v>104.75</v>
      </c>
      <c r="R36" s="40"/>
    </row>
    <row r="37" spans="1:18" x14ac:dyDescent="0.25">
      <c r="A37" s="58">
        <v>26</v>
      </c>
      <c r="B37" s="43">
        <v>101.7</v>
      </c>
      <c r="C37" s="40">
        <v>129.80000000000001</v>
      </c>
      <c r="D37" s="40">
        <v>165.85</v>
      </c>
      <c r="E37" s="40">
        <v>112.7</v>
      </c>
      <c r="F37" s="40">
        <v>142.4</v>
      </c>
      <c r="G37" s="40">
        <v>190.9</v>
      </c>
      <c r="H37" s="40">
        <v>139.30000000000001</v>
      </c>
      <c r="I37" s="40">
        <v>126.05</v>
      </c>
      <c r="J37" s="40">
        <v>167.05</v>
      </c>
      <c r="K37" s="40">
        <v>131.05000000000001</v>
      </c>
      <c r="L37" s="40">
        <v>123.2</v>
      </c>
      <c r="M37" s="40">
        <v>111.9</v>
      </c>
      <c r="N37" s="40">
        <v>134.55000000000001</v>
      </c>
      <c r="O37" s="40">
        <v>137.05000000000001</v>
      </c>
      <c r="P37" s="40">
        <v>102.9</v>
      </c>
      <c r="Q37" s="44">
        <v>107.2</v>
      </c>
      <c r="R37" s="40"/>
    </row>
    <row r="38" spans="1:18" x14ac:dyDescent="0.25">
      <c r="A38" s="58">
        <v>27</v>
      </c>
      <c r="B38" s="43">
        <v>103.95</v>
      </c>
      <c r="C38" s="40">
        <v>133.05000000000001</v>
      </c>
      <c r="D38" s="40">
        <v>170.5</v>
      </c>
      <c r="E38" s="40">
        <v>115.35</v>
      </c>
      <c r="F38" s="40">
        <v>146.25</v>
      </c>
      <c r="G38" s="40">
        <v>196.8</v>
      </c>
      <c r="H38" s="40">
        <v>143.05000000000001</v>
      </c>
      <c r="I38" s="40">
        <v>129.19999999999999</v>
      </c>
      <c r="J38" s="40">
        <v>171.9</v>
      </c>
      <c r="K38" s="40">
        <v>134.1</v>
      </c>
      <c r="L38" s="40">
        <v>126.15</v>
      </c>
      <c r="M38" s="40">
        <v>114.55</v>
      </c>
      <c r="N38" s="40">
        <v>137.80000000000001</v>
      </c>
      <c r="O38" s="40">
        <v>140.9</v>
      </c>
      <c r="P38" s="40">
        <v>104.95</v>
      </c>
      <c r="Q38" s="44">
        <v>109.65</v>
      </c>
      <c r="R38" s="40"/>
    </row>
    <row r="39" spans="1:18" x14ac:dyDescent="0.25">
      <c r="A39" s="58">
        <v>28</v>
      </c>
      <c r="B39" s="43">
        <v>106.2</v>
      </c>
      <c r="C39" s="40">
        <v>136.30000000000001</v>
      </c>
      <c r="D39" s="40">
        <v>175.15</v>
      </c>
      <c r="E39" s="40">
        <v>118</v>
      </c>
      <c r="F39" s="40">
        <v>150.1</v>
      </c>
      <c r="G39" s="40">
        <v>202.7</v>
      </c>
      <c r="H39" s="40">
        <v>146.80000000000001</v>
      </c>
      <c r="I39" s="40">
        <v>132.35</v>
      </c>
      <c r="J39" s="40">
        <v>176.75</v>
      </c>
      <c r="K39" s="40">
        <v>137.15</v>
      </c>
      <c r="L39" s="40">
        <v>129.1</v>
      </c>
      <c r="M39" s="40">
        <v>117.2</v>
      </c>
      <c r="N39" s="40">
        <v>141.05000000000001</v>
      </c>
      <c r="O39" s="40">
        <v>144.75</v>
      </c>
      <c r="P39" s="40">
        <v>107</v>
      </c>
      <c r="Q39" s="44">
        <v>112.1</v>
      </c>
      <c r="R39" s="40"/>
    </row>
    <row r="40" spans="1:18" x14ac:dyDescent="0.25">
      <c r="A40" s="58">
        <v>29</v>
      </c>
      <c r="B40" s="43">
        <v>108.45</v>
      </c>
      <c r="C40" s="40">
        <v>139.55000000000001</v>
      </c>
      <c r="D40" s="40">
        <v>179.8</v>
      </c>
      <c r="E40" s="40">
        <v>120.65</v>
      </c>
      <c r="F40" s="40">
        <v>153.94999999999999</v>
      </c>
      <c r="G40" s="40">
        <v>208.6</v>
      </c>
      <c r="H40" s="40">
        <v>150.55000000000001</v>
      </c>
      <c r="I40" s="40">
        <v>135.5</v>
      </c>
      <c r="J40" s="40">
        <v>181.6</v>
      </c>
      <c r="K40" s="40">
        <v>140.19999999999999</v>
      </c>
      <c r="L40" s="40">
        <v>132.05000000000001</v>
      </c>
      <c r="M40" s="40">
        <v>119.85</v>
      </c>
      <c r="N40" s="40">
        <v>144.30000000000001</v>
      </c>
      <c r="O40" s="40">
        <v>148.6</v>
      </c>
      <c r="P40" s="40">
        <v>109.05</v>
      </c>
      <c r="Q40" s="44">
        <v>114.55</v>
      </c>
      <c r="R40" s="40"/>
    </row>
    <row r="41" spans="1:18" x14ac:dyDescent="0.25">
      <c r="A41" s="58">
        <v>30</v>
      </c>
      <c r="B41" s="43">
        <v>110.7</v>
      </c>
      <c r="C41" s="40">
        <v>142.80000000000001</v>
      </c>
      <c r="D41" s="40">
        <v>184.45</v>
      </c>
      <c r="E41" s="40">
        <v>123.3</v>
      </c>
      <c r="F41" s="40">
        <v>157.80000000000001</v>
      </c>
      <c r="G41" s="40">
        <v>214.5</v>
      </c>
      <c r="H41" s="40">
        <v>154.30000000000001</v>
      </c>
      <c r="I41" s="40">
        <v>138.65</v>
      </c>
      <c r="J41" s="40">
        <v>186.45</v>
      </c>
      <c r="K41" s="40">
        <v>143.25</v>
      </c>
      <c r="L41" s="40">
        <v>135</v>
      </c>
      <c r="M41" s="40">
        <v>122.5</v>
      </c>
      <c r="N41" s="40">
        <v>147.55000000000001</v>
      </c>
      <c r="O41" s="40">
        <v>152.44999999999999</v>
      </c>
      <c r="P41" s="40">
        <v>111.1</v>
      </c>
      <c r="Q41" s="44">
        <v>117</v>
      </c>
      <c r="R41" s="40"/>
    </row>
    <row r="42" spans="1:18" x14ac:dyDescent="0.25">
      <c r="A42" s="58">
        <v>31</v>
      </c>
      <c r="B42" s="43">
        <v>112.95</v>
      </c>
      <c r="C42" s="40">
        <v>146.05000000000001</v>
      </c>
      <c r="D42" s="40">
        <v>189.1</v>
      </c>
      <c r="E42" s="40">
        <v>125.95</v>
      </c>
      <c r="F42" s="40">
        <v>161.65</v>
      </c>
      <c r="G42" s="40">
        <v>220.4</v>
      </c>
      <c r="H42" s="40">
        <v>158.05000000000001</v>
      </c>
      <c r="I42" s="40">
        <v>141.80000000000001</v>
      </c>
      <c r="J42" s="40">
        <v>191.3</v>
      </c>
      <c r="K42" s="40">
        <v>146.30000000000001</v>
      </c>
      <c r="L42" s="40">
        <v>137.94999999999999</v>
      </c>
      <c r="M42" s="40">
        <v>125.15</v>
      </c>
      <c r="N42" s="40">
        <v>150.80000000000001</v>
      </c>
      <c r="O42" s="40">
        <v>156.30000000000001</v>
      </c>
      <c r="P42" s="40">
        <v>113.15</v>
      </c>
      <c r="Q42" s="44">
        <v>119.45</v>
      </c>
      <c r="R42" s="40"/>
    </row>
    <row r="43" spans="1:18" x14ac:dyDescent="0.25">
      <c r="A43" s="58">
        <v>32</v>
      </c>
      <c r="B43" s="43">
        <v>115.2</v>
      </c>
      <c r="C43" s="40">
        <v>149.30000000000001</v>
      </c>
      <c r="D43" s="40">
        <v>193.75</v>
      </c>
      <c r="E43" s="40">
        <v>128.6</v>
      </c>
      <c r="F43" s="40">
        <v>165.5</v>
      </c>
      <c r="G43" s="40">
        <v>226.3</v>
      </c>
      <c r="H43" s="40">
        <v>161.80000000000001</v>
      </c>
      <c r="I43" s="40">
        <v>144.94999999999999</v>
      </c>
      <c r="J43" s="40">
        <v>196.15</v>
      </c>
      <c r="K43" s="40">
        <v>149.35</v>
      </c>
      <c r="L43" s="40">
        <v>140.9</v>
      </c>
      <c r="M43" s="40">
        <v>127.8</v>
      </c>
      <c r="N43" s="40">
        <v>154.05000000000001</v>
      </c>
      <c r="O43" s="40">
        <v>160.15</v>
      </c>
      <c r="P43" s="40">
        <v>115.2</v>
      </c>
      <c r="Q43" s="44">
        <v>121.9</v>
      </c>
      <c r="R43" s="40"/>
    </row>
    <row r="44" spans="1:18" x14ac:dyDescent="0.25">
      <c r="A44" s="58">
        <v>33</v>
      </c>
      <c r="B44" s="43">
        <v>117.45</v>
      </c>
      <c r="C44" s="40">
        <v>152.55000000000001</v>
      </c>
      <c r="D44" s="40">
        <v>198.4</v>
      </c>
      <c r="E44" s="40">
        <v>131.25</v>
      </c>
      <c r="F44" s="40">
        <v>169.35</v>
      </c>
      <c r="G44" s="40">
        <v>232.2</v>
      </c>
      <c r="H44" s="40">
        <v>165.55</v>
      </c>
      <c r="I44" s="40">
        <v>148.1</v>
      </c>
      <c r="J44" s="40">
        <v>201</v>
      </c>
      <c r="K44" s="40">
        <v>152.4</v>
      </c>
      <c r="L44" s="40">
        <v>143.85</v>
      </c>
      <c r="M44" s="40">
        <v>130.44999999999999</v>
      </c>
      <c r="N44" s="40">
        <v>157.30000000000001</v>
      </c>
      <c r="O44" s="40">
        <v>164</v>
      </c>
      <c r="P44" s="40">
        <v>117.25</v>
      </c>
      <c r="Q44" s="44">
        <v>124.35</v>
      </c>
      <c r="R44" s="40"/>
    </row>
    <row r="45" spans="1:18" x14ac:dyDescent="0.25">
      <c r="A45" s="58">
        <v>34</v>
      </c>
      <c r="B45" s="43">
        <v>119.7</v>
      </c>
      <c r="C45" s="40">
        <v>155.80000000000001</v>
      </c>
      <c r="D45" s="40">
        <v>203.05</v>
      </c>
      <c r="E45" s="40">
        <v>133.9</v>
      </c>
      <c r="F45" s="40">
        <v>173.2</v>
      </c>
      <c r="G45" s="40">
        <v>238.1</v>
      </c>
      <c r="H45" s="40">
        <v>169.3</v>
      </c>
      <c r="I45" s="40">
        <v>151.25</v>
      </c>
      <c r="J45" s="40">
        <v>205.85</v>
      </c>
      <c r="K45" s="40">
        <v>155.44999999999999</v>
      </c>
      <c r="L45" s="40">
        <v>146.80000000000001</v>
      </c>
      <c r="M45" s="40">
        <v>133.1</v>
      </c>
      <c r="N45" s="40">
        <v>160.55000000000001</v>
      </c>
      <c r="O45" s="40">
        <v>167.85</v>
      </c>
      <c r="P45" s="40">
        <v>119.3</v>
      </c>
      <c r="Q45" s="44">
        <v>126.8</v>
      </c>
      <c r="R45" s="40"/>
    </row>
    <row r="46" spans="1:18" x14ac:dyDescent="0.25">
      <c r="A46" s="58">
        <v>35</v>
      </c>
      <c r="B46" s="43">
        <v>121.95</v>
      </c>
      <c r="C46" s="40">
        <v>159.05000000000001</v>
      </c>
      <c r="D46" s="40">
        <v>207.7</v>
      </c>
      <c r="E46" s="40">
        <v>136.55000000000001</v>
      </c>
      <c r="F46" s="40">
        <v>177.05</v>
      </c>
      <c r="G46" s="40">
        <v>244</v>
      </c>
      <c r="H46" s="40">
        <v>173.05</v>
      </c>
      <c r="I46" s="40">
        <v>154.4</v>
      </c>
      <c r="J46" s="40">
        <v>210.7</v>
      </c>
      <c r="K46" s="40">
        <v>158.5</v>
      </c>
      <c r="L46" s="40">
        <v>149.75</v>
      </c>
      <c r="M46" s="40">
        <v>135.75</v>
      </c>
      <c r="N46" s="40">
        <v>163.80000000000001</v>
      </c>
      <c r="O46" s="40">
        <v>171.7</v>
      </c>
      <c r="P46" s="40">
        <v>121.35</v>
      </c>
      <c r="Q46" s="44">
        <v>129.25</v>
      </c>
      <c r="R46" s="40"/>
    </row>
    <row r="47" spans="1:18" x14ac:dyDescent="0.25">
      <c r="A47" s="58">
        <v>36</v>
      </c>
      <c r="B47" s="43">
        <v>124.2</v>
      </c>
      <c r="C47" s="40">
        <v>162.30000000000001</v>
      </c>
      <c r="D47" s="40">
        <v>212.35</v>
      </c>
      <c r="E47" s="40">
        <v>139.19999999999999</v>
      </c>
      <c r="F47" s="40">
        <v>180.9</v>
      </c>
      <c r="G47" s="40">
        <v>249.9</v>
      </c>
      <c r="H47" s="40">
        <v>176.8</v>
      </c>
      <c r="I47" s="40">
        <v>157.55000000000001</v>
      </c>
      <c r="J47" s="40">
        <v>215.55</v>
      </c>
      <c r="K47" s="40">
        <v>161.55000000000001</v>
      </c>
      <c r="L47" s="40">
        <v>152.69999999999999</v>
      </c>
      <c r="M47" s="40">
        <v>138.4</v>
      </c>
      <c r="N47" s="40">
        <v>167.05</v>
      </c>
      <c r="O47" s="40">
        <v>175.55</v>
      </c>
      <c r="P47" s="40">
        <v>123.4</v>
      </c>
      <c r="Q47" s="44">
        <v>131.69999999999999</v>
      </c>
      <c r="R47" s="40"/>
    </row>
    <row r="48" spans="1:18" x14ac:dyDescent="0.25">
      <c r="A48" s="58">
        <v>37</v>
      </c>
      <c r="B48" s="43">
        <v>126.45</v>
      </c>
      <c r="C48" s="40">
        <v>165.55</v>
      </c>
      <c r="D48" s="40">
        <v>217</v>
      </c>
      <c r="E48" s="40">
        <v>141.85</v>
      </c>
      <c r="F48" s="40">
        <v>184.75</v>
      </c>
      <c r="G48" s="40">
        <v>255.8</v>
      </c>
      <c r="H48" s="40">
        <v>180.55</v>
      </c>
      <c r="I48" s="40">
        <v>160.69999999999999</v>
      </c>
      <c r="J48" s="40">
        <v>220.4</v>
      </c>
      <c r="K48" s="40">
        <v>164.6</v>
      </c>
      <c r="L48" s="40">
        <v>155.65</v>
      </c>
      <c r="M48" s="40">
        <v>141.05000000000001</v>
      </c>
      <c r="N48" s="40">
        <v>170.3</v>
      </c>
      <c r="O48" s="40">
        <v>179.4</v>
      </c>
      <c r="P48" s="40">
        <v>125.45</v>
      </c>
      <c r="Q48" s="44">
        <v>134.15</v>
      </c>
      <c r="R48" s="40"/>
    </row>
    <row r="49" spans="1:18" x14ac:dyDescent="0.25">
      <c r="A49" s="58">
        <v>38</v>
      </c>
      <c r="B49" s="43">
        <v>128.69999999999999</v>
      </c>
      <c r="C49" s="40">
        <v>168.8</v>
      </c>
      <c r="D49" s="40">
        <v>221.65</v>
      </c>
      <c r="E49" s="40">
        <v>144.5</v>
      </c>
      <c r="F49" s="40">
        <v>188.6</v>
      </c>
      <c r="G49" s="40">
        <v>261.7</v>
      </c>
      <c r="H49" s="40">
        <v>184.3</v>
      </c>
      <c r="I49" s="40">
        <v>163.85</v>
      </c>
      <c r="J49" s="40">
        <v>225.25</v>
      </c>
      <c r="K49" s="40">
        <v>167.65</v>
      </c>
      <c r="L49" s="40">
        <v>158.6</v>
      </c>
      <c r="M49" s="40">
        <v>143.69999999999999</v>
      </c>
      <c r="N49" s="40">
        <v>173.55</v>
      </c>
      <c r="O49" s="40">
        <v>183.25</v>
      </c>
      <c r="P49" s="40">
        <v>127.5</v>
      </c>
      <c r="Q49" s="44">
        <v>136.6</v>
      </c>
      <c r="R49" s="40"/>
    </row>
    <row r="50" spans="1:18" x14ac:dyDescent="0.25">
      <c r="A50" s="58">
        <v>39</v>
      </c>
      <c r="B50" s="43">
        <v>130.94999999999999</v>
      </c>
      <c r="C50" s="40">
        <v>172.05</v>
      </c>
      <c r="D50" s="40">
        <v>226.3</v>
      </c>
      <c r="E50" s="40">
        <v>147.15</v>
      </c>
      <c r="F50" s="40">
        <v>192.45</v>
      </c>
      <c r="G50" s="40">
        <v>267.60000000000002</v>
      </c>
      <c r="H50" s="40">
        <v>188.05</v>
      </c>
      <c r="I50" s="40">
        <v>167</v>
      </c>
      <c r="J50" s="40">
        <v>230.1</v>
      </c>
      <c r="K50" s="40">
        <v>170.7</v>
      </c>
      <c r="L50" s="40">
        <v>161.55000000000001</v>
      </c>
      <c r="M50" s="40">
        <v>146.35</v>
      </c>
      <c r="N50" s="40">
        <v>176.8</v>
      </c>
      <c r="O50" s="40">
        <v>187.1</v>
      </c>
      <c r="P50" s="40">
        <v>129.55000000000001</v>
      </c>
      <c r="Q50" s="44">
        <v>139.05000000000001</v>
      </c>
      <c r="R50" s="40"/>
    </row>
    <row r="51" spans="1:18" x14ac:dyDescent="0.25">
      <c r="A51" s="58">
        <v>40</v>
      </c>
      <c r="B51" s="43">
        <v>133.19999999999999</v>
      </c>
      <c r="C51" s="40">
        <v>175.3</v>
      </c>
      <c r="D51" s="40">
        <v>230.95</v>
      </c>
      <c r="E51" s="40">
        <v>149.80000000000001</v>
      </c>
      <c r="F51" s="40">
        <v>196.3</v>
      </c>
      <c r="G51" s="40">
        <v>273.5</v>
      </c>
      <c r="H51" s="40">
        <v>191.8</v>
      </c>
      <c r="I51" s="40">
        <v>170.15</v>
      </c>
      <c r="J51" s="40">
        <v>234.95</v>
      </c>
      <c r="K51" s="40">
        <v>173.75</v>
      </c>
      <c r="L51" s="40">
        <v>164.5</v>
      </c>
      <c r="M51" s="40">
        <v>149</v>
      </c>
      <c r="N51" s="40">
        <v>180.05</v>
      </c>
      <c r="O51" s="40">
        <v>190.95</v>
      </c>
      <c r="P51" s="40">
        <v>131.6</v>
      </c>
      <c r="Q51" s="44">
        <v>141.5</v>
      </c>
      <c r="R51" s="40"/>
    </row>
    <row r="52" spans="1:18" x14ac:dyDescent="0.25">
      <c r="A52" s="58">
        <v>41</v>
      </c>
      <c r="B52" s="43">
        <v>135.44999999999999</v>
      </c>
      <c r="C52" s="40">
        <v>178.55</v>
      </c>
      <c r="D52" s="40">
        <v>235.6</v>
      </c>
      <c r="E52" s="40">
        <v>152.44999999999999</v>
      </c>
      <c r="F52" s="40">
        <v>200.15</v>
      </c>
      <c r="G52" s="40">
        <v>279.39999999999998</v>
      </c>
      <c r="H52" s="40">
        <v>195.55</v>
      </c>
      <c r="I52" s="40">
        <v>173.3</v>
      </c>
      <c r="J52" s="40">
        <v>239.8</v>
      </c>
      <c r="K52" s="40">
        <v>176.7</v>
      </c>
      <c r="L52" s="40">
        <v>167.45</v>
      </c>
      <c r="M52" s="40">
        <v>151.65</v>
      </c>
      <c r="N52" s="40">
        <v>183.3</v>
      </c>
      <c r="O52" s="40">
        <v>194.8</v>
      </c>
      <c r="P52" s="40">
        <v>133.65</v>
      </c>
      <c r="Q52" s="44">
        <v>143.94999999999999</v>
      </c>
      <c r="R52" s="40"/>
    </row>
    <row r="53" spans="1:18" x14ac:dyDescent="0.25">
      <c r="A53" s="58">
        <v>42</v>
      </c>
      <c r="B53" s="43">
        <v>137.69999999999999</v>
      </c>
      <c r="C53" s="40">
        <v>181.8</v>
      </c>
      <c r="D53" s="40">
        <v>240.25</v>
      </c>
      <c r="E53" s="40">
        <v>155.1</v>
      </c>
      <c r="F53" s="40">
        <v>204</v>
      </c>
      <c r="G53" s="40">
        <v>285.3</v>
      </c>
      <c r="H53" s="40">
        <v>199.3</v>
      </c>
      <c r="I53" s="40">
        <v>176.45</v>
      </c>
      <c r="J53" s="40">
        <v>244.65</v>
      </c>
      <c r="K53" s="40">
        <v>179.65</v>
      </c>
      <c r="L53" s="40">
        <v>170.4</v>
      </c>
      <c r="M53" s="40">
        <v>154.30000000000001</v>
      </c>
      <c r="N53" s="40">
        <v>186.55</v>
      </c>
      <c r="O53" s="40">
        <v>198.65</v>
      </c>
      <c r="P53" s="40">
        <v>135.69999999999999</v>
      </c>
      <c r="Q53" s="44">
        <v>146.4</v>
      </c>
      <c r="R53" s="40"/>
    </row>
    <row r="54" spans="1:18" x14ac:dyDescent="0.25">
      <c r="A54" s="58">
        <v>43</v>
      </c>
      <c r="B54" s="43">
        <v>139.94999999999999</v>
      </c>
      <c r="C54" s="40">
        <v>185.05</v>
      </c>
      <c r="D54" s="40">
        <v>244.9</v>
      </c>
      <c r="E54" s="40">
        <v>157.75</v>
      </c>
      <c r="F54" s="40">
        <v>207.85</v>
      </c>
      <c r="G54" s="40">
        <v>291.2</v>
      </c>
      <c r="H54" s="40">
        <v>203.05</v>
      </c>
      <c r="I54" s="40">
        <v>179.6</v>
      </c>
      <c r="J54" s="40">
        <v>249.5</v>
      </c>
      <c r="K54" s="40">
        <v>182.6</v>
      </c>
      <c r="L54" s="40">
        <v>173.35</v>
      </c>
      <c r="M54" s="40">
        <v>156.94999999999999</v>
      </c>
      <c r="N54" s="40">
        <v>189.8</v>
      </c>
      <c r="O54" s="40">
        <v>202.5</v>
      </c>
      <c r="P54" s="40">
        <v>137.75</v>
      </c>
      <c r="Q54" s="44">
        <v>148.85</v>
      </c>
      <c r="R54" s="40"/>
    </row>
    <row r="55" spans="1:18" x14ac:dyDescent="0.25">
      <c r="A55" s="58">
        <v>44</v>
      </c>
      <c r="B55" s="43">
        <v>142.19999999999999</v>
      </c>
      <c r="C55" s="40">
        <v>188.3</v>
      </c>
      <c r="D55" s="40">
        <v>249.55</v>
      </c>
      <c r="E55" s="40">
        <v>160.4</v>
      </c>
      <c r="F55" s="40">
        <v>211.7</v>
      </c>
      <c r="G55" s="40">
        <v>297.10000000000002</v>
      </c>
      <c r="H55" s="40">
        <v>206.8</v>
      </c>
      <c r="I55" s="40">
        <v>182.75</v>
      </c>
      <c r="J55" s="40">
        <v>254.35</v>
      </c>
      <c r="K55" s="40">
        <v>185.55</v>
      </c>
      <c r="L55" s="40">
        <v>176.3</v>
      </c>
      <c r="M55" s="40">
        <v>159.6</v>
      </c>
      <c r="N55" s="40">
        <v>193.05</v>
      </c>
      <c r="O55" s="40">
        <v>206.35</v>
      </c>
      <c r="P55" s="40">
        <v>139.80000000000001</v>
      </c>
      <c r="Q55" s="44">
        <v>151.30000000000001</v>
      </c>
      <c r="R55" s="40"/>
    </row>
    <row r="56" spans="1:18" x14ac:dyDescent="0.25">
      <c r="A56" s="58">
        <v>45</v>
      </c>
      <c r="B56" s="43">
        <v>144.44999999999999</v>
      </c>
      <c r="C56" s="40">
        <v>191.55</v>
      </c>
      <c r="D56" s="40">
        <v>254.2</v>
      </c>
      <c r="E56" s="40">
        <v>163.05000000000001</v>
      </c>
      <c r="F56" s="40">
        <v>215.55</v>
      </c>
      <c r="G56" s="40">
        <v>303</v>
      </c>
      <c r="H56" s="40">
        <v>210.55</v>
      </c>
      <c r="I56" s="40">
        <v>185.9</v>
      </c>
      <c r="J56" s="40">
        <v>259.2</v>
      </c>
      <c r="K56" s="40">
        <v>188.5</v>
      </c>
      <c r="L56" s="40">
        <v>179.25</v>
      </c>
      <c r="M56" s="40">
        <v>162.25</v>
      </c>
      <c r="N56" s="40">
        <v>196.3</v>
      </c>
      <c r="O56" s="40">
        <v>210.2</v>
      </c>
      <c r="P56" s="40">
        <v>141.85</v>
      </c>
      <c r="Q56" s="44">
        <v>153.75</v>
      </c>
      <c r="R56" s="40"/>
    </row>
    <row r="57" spans="1:18" x14ac:dyDescent="0.25">
      <c r="A57" s="58">
        <v>46</v>
      </c>
      <c r="B57" s="43">
        <v>146.69999999999999</v>
      </c>
      <c r="C57" s="40">
        <v>194.8</v>
      </c>
      <c r="D57" s="40">
        <v>258.85000000000002</v>
      </c>
      <c r="E57" s="40">
        <v>165.7</v>
      </c>
      <c r="F57" s="40">
        <v>219.4</v>
      </c>
      <c r="G57" s="40">
        <v>308.89999999999998</v>
      </c>
      <c r="H57" s="40">
        <v>214.3</v>
      </c>
      <c r="I57" s="40">
        <v>189.05</v>
      </c>
      <c r="J57" s="40">
        <v>264.05</v>
      </c>
      <c r="K57" s="40">
        <v>191.45</v>
      </c>
      <c r="L57" s="40">
        <v>182.2</v>
      </c>
      <c r="M57" s="40">
        <v>164.9</v>
      </c>
      <c r="N57" s="40">
        <v>199.55</v>
      </c>
      <c r="O57" s="40">
        <v>214.05</v>
      </c>
      <c r="P57" s="40">
        <v>143.9</v>
      </c>
      <c r="Q57" s="44">
        <v>156.19999999999999</v>
      </c>
      <c r="R57" s="40"/>
    </row>
    <row r="58" spans="1:18" x14ac:dyDescent="0.25">
      <c r="A58" s="58">
        <v>47</v>
      </c>
      <c r="B58" s="43">
        <v>148.94999999999999</v>
      </c>
      <c r="C58" s="40">
        <v>198.05</v>
      </c>
      <c r="D58" s="40">
        <v>263.5</v>
      </c>
      <c r="E58" s="40">
        <v>168.35</v>
      </c>
      <c r="F58" s="40">
        <v>223.25</v>
      </c>
      <c r="G58" s="40">
        <v>314.8</v>
      </c>
      <c r="H58" s="40">
        <v>218.05</v>
      </c>
      <c r="I58" s="40">
        <v>192.2</v>
      </c>
      <c r="J58" s="40">
        <v>268.89999999999998</v>
      </c>
      <c r="K58" s="40">
        <v>194.4</v>
      </c>
      <c r="L58" s="40">
        <v>185.15</v>
      </c>
      <c r="M58" s="40">
        <v>167.55</v>
      </c>
      <c r="N58" s="40">
        <v>202.8</v>
      </c>
      <c r="O58" s="40">
        <v>217.9</v>
      </c>
      <c r="P58" s="40">
        <v>145.94999999999999</v>
      </c>
      <c r="Q58" s="44">
        <v>158.65</v>
      </c>
      <c r="R58" s="40"/>
    </row>
    <row r="59" spans="1:18" x14ac:dyDescent="0.25">
      <c r="A59" s="58">
        <v>48</v>
      </c>
      <c r="B59" s="43">
        <v>151.19999999999999</v>
      </c>
      <c r="C59" s="40">
        <v>201.3</v>
      </c>
      <c r="D59" s="40">
        <v>268.14999999999998</v>
      </c>
      <c r="E59" s="40">
        <v>171</v>
      </c>
      <c r="F59" s="40">
        <v>227.1</v>
      </c>
      <c r="G59" s="40">
        <v>320.7</v>
      </c>
      <c r="H59" s="40">
        <v>221.8</v>
      </c>
      <c r="I59" s="40">
        <v>195.35</v>
      </c>
      <c r="J59" s="40">
        <v>273.75</v>
      </c>
      <c r="K59" s="40">
        <v>197.35</v>
      </c>
      <c r="L59" s="40">
        <v>188.1</v>
      </c>
      <c r="M59" s="40">
        <v>170.2</v>
      </c>
      <c r="N59" s="40">
        <v>206.05</v>
      </c>
      <c r="O59" s="40">
        <v>221.75</v>
      </c>
      <c r="P59" s="40">
        <v>148</v>
      </c>
      <c r="Q59" s="44">
        <v>161.1</v>
      </c>
      <c r="R59" s="40"/>
    </row>
    <row r="60" spans="1:18" x14ac:dyDescent="0.25">
      <c r="A60" s="58">
        <v>49</v>
      </c>
      <c r="B60" s="43">
        <v>153.44999999999999</v>
      </c>
      <c r="C60" s="40">
        <v>204.55</v>
      </c>
      <c r="D60" s="40">
        <v>272.8</v>
      </c>
      <c r="E60" s="40">
        <v>173.65</v>
      </c>
      <c r="F60" s="40">
        <v>230.95</v>
      </c>
      <c r="G60" s="40">
        <v>326.60000000000002</v>
      </c>
      <c r="H60" s="40">
        <v>225.55</v>
      </c>
      <c r="I60" s="40">
        <v>198.5</v>
      </c>
      <c r="J60" s="40">
        <v>278.60000000000002</v>
      </c>
      <c r="K60" s="40">
        <v>200.3</v>
      </c>
      <c r="L60" s="40">
        <v>191.05</v>
      </c>
      <c r="M60" s="40">
        <v>172.85</v>
      </c>
      <c r="N60" s="40">
        <v>209.3</v>
      </c>
      <c r="O60" s="40">
        <v>225.6</v>
      </c>
      <c r="P60" s="40">
        <v>150.05000000000001</v>
      </c>
      <c r="Q60" s="44">
        <v>163.55000000000001</v>
      </c>
      <c r="R60" s="40"/>
    </row>
    <row r="61" spans="1:18" x14ac:dyDescent="0.25">
      <c r="A61" s="58">
        <v>50</v>
      </c>
      <c r="B61" s="43">
        <v>155.69999999999999</v>
      </c>
      <c r="C61" s="40">
        <v>207.8</v>
      </c>
      <c r="D61" s="40">
        <v>277.45</v>
      </c>
      <c r="E61" s="40">
        <v>176.3</v>
      </c>
      <c r="F61" s="40">
        <v>234.8</v>
      </c>
      <c r="G61" s="40">
        <v>332.5</v>
      </c>
      <c r="H61" s="40">
        <v>229.3</v>
      </c>
      <c r="I61" s="40">
        <v>201.65</v>
      </c>
      <c r="J61" s="40">
        <v>283.45</v>
      </c>
      <c r="K61" s="40">
        <v>203.25</v>
      </c>
      <c r="L61" s="40">
        <v>194</v>
      </c>
      <c r="M61" s="40">
        <v>175.5</v>
      </c>
      <c r="N61" s="40">
        <v>212.55</v>
      </c>
      <c r="O61" s="40">
        <v>229.45</v>
      </c>
      <c r="P61" s="40">
        <v>152.1</v>
      </c>
      <c r="Q61" s="44">
        <v>166</v>
      </c>
      <c r="R61" s="40"/>
    </row>
    <row r="62" spans="1:18" x14ac:dyDescent="0.25">
      <c r="A62" s="58">
        <v>51</v>
      </c>
      <c r="B62" s="43">
        <v>157.94999999999999</v>
      </c>
      <c r="C62" s="40">
        <v>211.05</v>
      </c>
      <c r="D62" s="40">
        <v>282.10000000000002</v>
      </c>
      <c r="E62" s="40">
        <v>178.95</v>
      </c>
      <c r="F62" s="40">
        <v>238.65</v>
      </c>
      <c r="G62" s="40">
        <v>338.4</v>
      </c>
      <c r="H62" s="40">
        <v>233.05</v>
      </c>
      <c r="I62" s="40">
        <v>204.8</v>
      </c>
      <c r="J62" s="40">
        <v>288.3</v>
      </c>
      <c r="K62" s="40">
        <v>206.2</v>
      </c>
      <c r="L62" s="40">
        <v>196.95</v>
      </c>
      <c r="M62" s="40">
        <v>178.15</v>
      </c>
      <c r="N62" s="40">
        <v>215.8</v>
      </c>
      <c r="O62" s="40">
        <v>233.3</v>
      </c>
      <c r="P62" s="40">
        <v>154.15</v>
      </c>
      <c r="Q62" s="44">
        <v>168.45</v>
      </c>
      <c r="R62" s="40"/>
    </row>
    <row r="63" spans="1:18" x14ac:dyDescent="0.25">
      <c r="A63" s="58">
        <v>52</v>
      </c>
      <c r="B63" s="43">
        <v>160.19999999999999</v>
      </c>
      <c r="C63" s="40">
        <v>214.3</v>
      </c>
      <c r="D63" s="40">
        <v>286.75</v>
      </c>
      <c r="E63" s="40">
        <v>181.6</v>
      </c>
      <c r="F63" s="40">
        <v>242.5</v>
      </c>
      <c r="G63" s="40">
        <v>344.3</v>
      </c>
      <c r="H63" s="40">
        <v>236.8</v>
      </c>
      <c r="I63" s="40">
        <v>207.95</v>
      </c>
      <c r="J63" s="40">
        <v>293.14999999999998</v>
      </c>
      <c r="K63" s="40">
        <v>209.15</v>
      </c>
      <c r="L63" s="40">
        <v>199.9</v>
      </c>
      <c r="M63" s="40">
        <v>180.8</v>
      </c>
      <c r="N63" s="40">
        <v>219.05</v>
      </c>
      <c r="O63" s="40">
        <v>237.15</v>
      </c>
      <c r="P63" s="40">
        <v>156.19999999999999</v>
      </c>
      <c r="Q63" s="44">
        <v>170.9</v>
      </c>
      <c r="R63" s="40"/>
    </row>
    <row r="64" spans="1:18" x14ac:dyDescent="0.25">
      <c r="A64" s="58">
        <v>53</v>
      </c>
      <c r="B64" s="43">
        <v>162.44999999999999</v>
      </c>
      <c r="C64" s="40">
        <v>217.55</v>
      </c>
      <c r="D64" s="40">
        <v>291.39999999999998</v>
      </c>
      <c r="E64" s="40">
        <v>184.25</v>
      </c>
      <c r="F64" s="40">
        <v>246.35</v>
      </c>
      <c r="G64" s="40">
        <v>350.2</v>
      </c>
      <c r="H64" s="40">
        <v>240.55</v>
      </c>
      <c r="I64" s="40">
        <v>211.1</v>
      </c>
      <c r="J64" s="40">
        <v>298</v>
      </c>
      <c r="K64" s="40">
        <v>212.1</v>
      </c>
      <c r="L64" s="40">
        <v>202.85</v>
      </c>
      <c r="M64" s="40">
        <v>183.45</v>
      </c>
      <c r="N64" s="40">
        <v>222.3</v>
      </c>
      <c r="O64" s="40">
        <v>241</v>
      </c>
      <c r="P64" s="40">
        <v>158.25</v>
      </c>
      <c r="Q64" s="44">
        <v>173.35</v>
      </c>
      <c r="R64" s="40"/>
    </row>
    <row r="65" spans="1:18" x14ac:dyDescent="0.25">
      <c r="A65" s="58">
        <v>54</v>
      </c>
      <c r="B65" s="43">
        <v>164.7</v>
      </c>
      <c r="C65" s="40">
        <v>220.8</v>
      </c>
      <c r="D65" s="40">
        <v>296.05</v>
      </c>
      <c r="E65" s="40">
        <v>186.9</v>
      </c>
      <c r="F65" s="40">
        <v>250.2</v>
      </c>
      <c r="G65" s="40">
        <v>356.1</v>
      </c>
      <c r="H65" s="40">
        <v>244.3</v>
      </c>
      <c r="I65" s="40">
        <v>214.25</v>
      </c>
      <c r="J65" s="40">
        <v>302.85000000000002</v>
      </c>
      <c r="K65" s="40">
        <v>215.05</v>
      </c>
      <c r="L65" s="40">
        <v>205.8</v>
      </c>
      <c r="M65" s="40">
        <v>186.1</v>
      </c>
      <c r="N65" s="40">
        <v>225.55</v>
      </c>
      <c r="O65" s="40">
        <v>244.85</v>
      </c>
      <c r="P65" s="40">
        <v>160.30000000000001</v>
      </c>
      <c r="Q65" s="44">
        <v>175.8</v>
      </c>
      <c r="R65" s="40"/>
    </row>
    <row r="66" spans="1:18" x14ac:dyDescent="0.25">
      <c r="A66" s="58">
        <v>55</v>
      </c>
      <c r="B66" s="43">
        <v>166.95</v>
      </c>
      <c r="C66" s="40">
        <v>224.05</v>
      </c>
      <c r="D66" s="40">
        <v>300.7</v>
      </c>
      <c r="E66" s="40">
        <v>189.55</v>
      </c>
      <c r="F66" s="40">
        <v>254.05</v>
      </c>
      <c r="G66" s="40">
        <v>362</v>
      </c>
      <c r="H66" s="40">
        <v>248.05</v>
      </c>
      <c r="I66" s="40">
        <v>217.4</v>
      </c>
      <c r="J66" s="40">
        <v>307.7</v>
      </c>
      <c r="K66" s="40">
        <v>218</v>
      </c>
      <c r="L66" s="40">
        <v>208.75</v>
      </c>
      <c r="M66" s="40">
        <v>188.75</v>
      </c>
      <c r="N66" s="40">
        <v>228.8</v>
      </c>
      <c r="O66" s="40">
        <v>248.7</v>
      </c>
      <c r="P66" s="40">
        <v>162.35</v>
      </c>
      <c r="Q66" s="44">
        <v>178.25</v>
      </c>
      <c r="R66" s="40"/>
    </row>
    <row r="67" spans="1:18" x14ac:dyDescent="0.25">
      <c r="A67" s="58">
        <v>56</v>
      </c>
      <c r="B67" s="43">
        <v>169.2</v>
      </c>
      <c r="C67" s="40">
        <v>227.3</v>
      </c>
      <c r="D67" s="40">
        <v>305.35000000000002</v>
      </c>
      <c r="E67" s="40">
        <v>192.2</v>
      </c>
      <c r="F67" s="40">
        <v>257.89999999999998</v>
      </c>
      <c r="G67" s="40">
        <v>367.9</v>
      </c>
      <c r="H67" s="40">
        <v>251.8</v>
      </c>
      <c r="I67" s="40">
        <v>220.55</v>
      </c>
      <c r="J67" s="40">
        <v>312.55</v>
      </c>
      <c r="K67" s="40">
        <v>220.95</v>
      </c>
      <c r="L67" s="40">
        <v>211.7</v>
      </c>
      <c r="M67" s="40">
        <v>191.4</v>
      </c>
      <c r="N67" s="40">
        <v>232.05</v>
      </c>
      <c r="O67" s="40">
        <v>252.55</v>
      </c>
      <c r="P67" s="40">
        <v>164.4</v>
      </c>
      <c r="Q67" s="44">
        <v>180.7</v>
      </c>
      <c r="R67" s="40"/>
    </row>
    <row r="68" spans="1:18" x14ac:dyDescent="0.25">
      <c r="A68" s="58">
        <v>57</v>
      </c>
      <c r="B68" s="43">
        <v>171.45</v>
      </c>
      <c r="C68" s="40">
        <v>230.55</v>
      </c>
      <c r="D68" s="40">
        <v>310</v>
      </c>
      <c r="E68" s="40">
        <v>194.85</v>
      </c>
      <c r="F68" s="40">
        <v>261.75</v>
      </c>
      <c r="G68" s="40">
        <v>373.8</v>
      </c>
      <c r="H68" s="40">
        <v>255.55</v>
      </c>
      <c r="I68" s="40">
        <v>223.7</v>
      </c>
      <c r="J68" s="40">
        <v>317.39999999999998</v>
      </c>
      <c r="K68" s="40">
        <v>223.9</v>
      </c>
      <c r="L68" s="40">
        <v>214.65</v>
      </c>
      <c r="M68" s="40">
        <v>194.05</v>
      </c>
      <c r="N68" s="40">
        <v>235.3</v>
      </c>
      <c r="O68" s="40">
        <v>256.39999999999998</v>
      </c>
      <c r="P68" s="40">
        <v>166.45</v>
      </c>
      <c r="Q68" s="44">
        <v>183.15</v>
      </c>
      <c r="R68" s="40"/>
    </row>
    <row r="69" spans="1:18" x14ac:dyDescent="0.25">
      <c r="A69" s="58">
        <v>58</v>
      </c>
      <c r="B69" s="43">
        <v>173.7</v>
      </c>
      <c r="C69" s="40">
        <v>233.8</v>
      </c>
      <c r="D69" s="40">
        <v>314.64999999999998</v>
      </c>
      <c r="E69" s="40">
        <v>197.5</v>
      </c>
      <c r="F69" s="40">
        <v>265.60000000000002</v>
      </c>
      <c r="G69" s="40">
        <v>379.7</v>
      </c>
      <c r="H69" s="40">
        <v>259.3</v>
      </c>
      <c r="I69" s="40">
        <v>226.85</v>
      </c>
      <c r="J69" s="40">
        <v>322.25</v>
      </c>
      <c r="K69" s="40">
        <v>226.85</v>
      </c>
      <c r="L69" s="40">
        <v>217.6</v>
      </c>
      <c r="M69" s="40">
        <v>196.7</v>
      </c>
      <c r="N69" s="40">
        <v>238.55</v>
      </c>
      <c r="O69" s="40">
        <v>260.25</v>
      </c>
      <c r="P69" s="40">
        <v>168.5</v>
      </c>
      <c r="Q69" s="44">
        <v>185.6</v>
      </c>
      <c r="R69" s="40"/>
    </row>
    <row r="70" spans="1:18" x14ac:dyDescent="0.25">
      <c r="A70" s="58">
        <v>59</v>
      </c>
      <c r="B70" s="43">
        <v>175.95</v>
      </c>
      <c r="C70" s="40">
        <v>237.05</v>
      </c>
      <c r="D70" s="40">
        <v>319.3</v>
      </c>
      <c r="E70" s="40">
        <v>200.15</v>
      </c>
      <c r="F70" s="40">
        <v>269.45</v>
      </c>
      <c r="G70" s="40">
        <v>385.6</v>
      </c>
      <c r="H70" s="40">
        <v>263.05</v>
      </c>
      <c r="I70" s="40">
        <v>230</v>
      </c>
      <c r="J70" s="40">
        <v>327.10000000000002</v>
      </c>
      <c r="K70" s="40">
        <v>229.8</v>
      </c>
      <c r="L70" s="40">
        <v>220.55</v>
      </c>
      <c r="M70" s="40">
        <v>199.35</v>
      </c>
      <c r="N70" s="40">
        <v>241.8</v>
      </c>
      <c r="O70" s="40">
        <v>264.10000000000002</v>
      </c>
      <c r="P70" s="40">
        <v>170.55</v>
      </c>
      <c r="Q70" s="44">
        <v>188.05</v>
      </c>
      <c r="R70" s="40"/>
    </row>
    <row r="71" spans="1:18" x14ac:dyDescent="0.25">
      <c r="A71" s="58">
        <v>60</v>
      </c>
      <c r="B71" s="43">
        <v>178.2</v>
      </c>
      <c r="C71" s="40">
        <v>240.3</v>
      </c>
      <c r="D71" s="40">
        <v>323.95</v>
      </c>
      <c r="E71" s="40">
        <v>202.8</v>
      </c>
      <c r="F71" s="40">
        <v>273.3</v>
      </c>
      <c r="G71" s="40">
        <v>391.5</v>
      </c>
      <c r="H71" s="40">
        <v>266.8</v>
      </c>
      <c r="I71" s="40">
        <v>233.15</v>
      </c>
      <c r="J71" s="40">
        <v>331.95</v>
      </c>
      <c r="K71" s="40">
        <v>232.75</v>
      </c>
      <c r="L71" s="40">
        <v>223.5</v>
      </c>
      <c r="M71" s="40">
        <v>202</v>
      </c>
      <c r="N71" s="40">
        <v>245.05</v>
      </c>
      <c r="O71" s="40">
        <v>267.95</v>
      </c>
      <c r="P71" s="40">
        <v>172.6</v>
      </c>
      <c r="Q71" s="44">
        <v>190.5</v>
      </c>
      <c r="R71" s="40"/>
    </row>
    <row r="72" spans="1:18" x14ac:dyDescent="0.25">
      <c r="A72" s="58">
        <v>61</v>
      </c>
      <c r="B72" s="43">
        <v>180.45</v>
      </c>
      <c r="C72" s="40">
        <v>243.55</v>
      </c>
      <c r="D72" s="40">
        <v>328.6</v>
      </c>
      <c r="E72" s="40">
        <v>205.45</v>
      </c>
      <c r="F72" s="40">
        <v>277.14999999999998</v>
      </c>
      <c r="G72" s="40">
        <v>397.4</v>
      </c>
      <c r="H72" s="40">
        <v>270.55</v>
      </c>
      <c r="I72" s="40">
        <v>236.3</v>
      </c>
      <c r="J72" s="40">
        <v>336.8</v>
      </c>
      <c r="K72" s="40">
        <v>235.7</v>
      </c>
      <c r="L72" s="40">
        <v>226.45</v>
      </c>
      <c r="M72" s="40">
        <v>204.65</v>
      </c>
      <c r="N72" s="40">
        <v>248.3</v>
      </c>
      <c r="O72" s="40">
        <v>271.8</v>
      </c>
      <c r="P72" s="40">
        <v>174.65</v>
      </c>
      <c r="Q72" s="44">
        <v>192.95</v>
      </c>
      <c r="R72" s="40"/>
    </row>
    <row r="73" spans="1:18" x14ac:dyDescent="0.25">
      <c r="A73" s="58">
        <v>62</v>
      </c>
      <c r="B73" s="43">
        <v>182.7</v>
      </c>
      <c r="C73" s="40">
        <v>246.8</v>
      </c>
      <c r="D73" s="40">
        <v>333.25</v>
      </c>
      <c r="E73" s="40">
        <v>208.1</v>
      </c>
      <c r="F73" s="40">
        <v>281</v>
      </c>
      <c r="G73" s="40">
        <v>403.3</v>
      </c>
      <c r="H73" s="40">
        <v>274.3</v>
      </c>
      <c r="I73" s="40">
        <v>239.45</v>
      </c>
      <c r="J73" s="40">
        <v>341.65</v>
      </c>
      <c r="K73" s="40">
        <v>238.65</v>
      </c>
      <c r="L73" s="40">
        <v>229.4</v>
      </c>
      <c r="M73" s="40">
        <v>207.3</v>
      </c>
      <c r="N73" s="40">
        <v>251.55</v>
      </c>
      <c r="O73" s="40">
        <v>275.64999999999998</v>
      </c>
      <c r="P73" s="40">
        <v>176.7</v>
      </c>
      <c r="Q73" s="44">
        <v>195.4</v>
      </c>
      <c r="R73" s="40"/>
    </row>
    <row r="74" spans="1:18" x14ac:dyDescent="0.25">
      <c r="A74" s="58">
        <v>63</v>
      </c>
      <c r="B74" s="43">
        <v>184.95</v>
      </c>
      <c r="C74" s="40">
        <v>250.05</v>
      </c>
      <c r="D74" s="40">
        <v>337.9</v>
      </c>
      <c r="E74" s="40">
        <v>210.75</v>
      </c>
      <c r="F74" s="40">
        <v>284.85000000000002</v>
      </c>
      <c r="G74" s="40">
        <v>409.2</v>
      </c>
      <c r="H74" s="40">
        <v>278.05</v>
      </c>
      <c r="I74" s="40">
        <v>242.6</v>
      </c>
      <c r="J74" s="40">
        <v>346.5</v>
      </c>
      <c r="K74" s="40">
        <v>241.6</v>
      </c>
      <c r="L74" s="40">
        <v>232.35</v>
      </c>
      <c r="M74" s="40">
        <v>209.95</v>
      </c>
      <c r="N74" s="40">
        <v>254.8</v>
      </c>
      <c r="O74" s="40">
        <v>279.5</v>
      </c>
      <c r="P74" s="40">
        <v>178.75</v>
      </c>
      <c r="Q74" s="44">
        <v>197.85</v>
      </c>
      <c r="R74" s="40"/>
    </row>
    <row r="75" spans="1:18" x14ac:dyDescent="0.25">
      <c r="A75" s="58">
        <v>64</v>
      </c>
      <c r="B75" s="43">
        <v>187.2</v>
      </c>
      <c r="C75" s="40">
        <v>253.3</v>
      </c>
      <c r="D75" s="40">
        <v>342.55</v>
      </c>
      <c r="E75" s="40">
        <v>213.4</v>
      </c>
      <c r="F75" s="40">
        <v>288.7</v>
      </c>
      <c r="G75" s="40">
        <v>415.1</v>
      </c>
      <c r="H75" s="40">
        <v>281.8</v>
      </c>
      <c r="I75" s="40">
        <v>245.75</v>
      </c>
      <c r="J75" s="40">
        <v>351.35</v>
      </c>
      <c r="K75" s="40">
        <v>244.55</v>
      </c>
      <c r="L75" s="40">
        <v>235.3</v>
      </c>
      <c r="M75" s="40">
        <v>212.6</v>
      </c>
      <c r="N75" s="40">
        <v>258.05</v>
      </c>
      <c r="O75" s="40">
        <v>283.35000000000002</v>
      </c>
      <c r="P75" s="40">
        <v>180.8</v>
      </c>
      <c r="Q75" s="44">
        <v>200.3</v>
      </c>
      <c r="R75" s="40"/>
    </row>
    <row r="76" spans="1:18" x14ac:dyDescent="0.25">
      <c r="A76" s="58">
        <v>65</v>
      </c>
      <c r="B76" s="43">
        <v>189.45</v>
      </c>
      <c r="C76" s="40">
        <v>256.55</v>
      </c>
      <c r="D76" s="40">
        <v>347.2</v>
      </c>
      <c r="E76" s="40">
        <v>216.05</v>
      </c>
      <c r="F76" s="40">
        <v>292.55</v>
      </c>
      <c r="G76" s="40">
        <v>421</v>
      </c>
      <c r="H76" s="40">
        <v>285.55</v>
      </c>
      <c r="I76" s="40">
        <v>248.9</v>
      </c>
      <c r="J76" s="40">
        <v>356.2</v>
      </c>
      <c r="K76" s="40">
        <v>247.5</v>
      </c>
      <c r="L76" s="40">
        <v>238.25</v>
      </c>
      <c r="M76" s="40">
        <v>215.25</v>
      </c>
      <c r="N76" s="40">
        <v>261.3</v>
      </c>
      <c r="O76" s="40">
        <v>287.2</v>
      </c>
      <c r="P76" s="40">
        <v>182.85</v>
      </c>
      <c r="Q76" s="44">
        <v>202.75</v>
      </c>
      <c r="R76" s="40"/>
    </row>
    <row r="77" spans="1:18" x14ac:dyDescent="0.25">
      <c r="A77" s="58">
        <v>66</v>
      </c>
      <c r="B77" s="43">
        <v>191.7</v>
      </c>
      <c r="C77" s="40">
        <v>259.8</v>
      </c>
      <c r="D77" s="40">
        <v>351.85</v>
      </c>
      <c r="E77" s="40">
        <v>218.7</v>
      </c>
      <c r="F77" s="40">
        <v>296.39999999999998</v>
      </c>
      <c r="G77" s="40">
        <v>426.9</v>
      </c>
      <c r="H77" s="40">
        <v>289.3</v>
      </c>
      <c r="I77" s="40">
        <v>252.05</v>
      </c>
      <c r="J77" s="40">
        <v>361.05</v>
      </c>
      <c r="K77" s="40">
        <v>250.45</v>
      </c>
      <c r="L77" s="40">
        <v>241.2</v>
      </c>
      <c r="M77" s="40">
        <v>217.9</v>
      </c>
      <c r="N77" s="40">
        <v>264.55</v>
      </c>
      <c r="O77" s="40">
        <v>291.05</v>
      </c>
      <c r="P77" s="40">
        <v>184.9</v>
      </c>
      <c r="Q77" s="44">
        <v>205.2</v>
      </c>
      <c r="R77" s="40"/>
    </row>
    <row r="78" spans="1:18" x14ac:dyDescent="0.25">
      <c r="A78" s="58">
        <v>67</v>
      </c>
      <c r="B78" s="43">
        <v>193.95</v>
      </c>
      <c r="C78" s="40">
        <v>263.05</v>
      </c>
      <c r="D78" s="40">
        <v>356.5</v>
      </c>
      <c r="E78" s="40">
        <v>221.35</v>
      </c>
      <c r="F78" s="40">
        <v>300.25</v>
      </c>
      <c r="G78" s="40">
        <v>432.8</v>
      </c>
      <c r="H78" s="40">
        <v>293.05</v>
      </c>
      <c r="I78" s="40">
        <v>255.2</v>
      </c>
      <c r="J78" s="40" t="s">
        <v>29</v>
      </c>
      <c r="K78" s="40" t="s">
        <v>29</v>
      </c>
      <c r="L78" s="40" t="s">
        <v>29</v>
      </c>
      <c r="M78" s="40" t="s">
        <v>29</v>
      </c>
      <c r="N78" s="40" t="s">
        <v>29</v>
      </c>
      <c r="O78" s="40" t="s">
        <v>29</v>
      </c>
      <c r="P78" s="40">
        <v>186.95</v>
      </c>
      <c r="Q78" s="44" t="s">
        <v>29</v>
      </c>
      <c r="R78" s="40"/>
    </row>
    <row r="79" spans="1:18" x14ac:dyDescent="0.25">
      <c r="A79" s="58">
        <v>68</v>
      </c>
      <c r="B79" s="43">
        <v>196.2</v>
      </c>
      <c r="C79" s="40">
        <v>266.3</v>
      </c>
      <c r="D79" s="40">
        <v>361.15</v>
      </c>
      <c r="E79" s="40">
        <v>224</v>
      </c>
      <c r="F79" s="40">
        <v>304.10000000000002</v>
      </c>
      <c r="G79" s="40">
        <v>438.7</v>
      </c>
      <c r="H79" s="40">
        <v>296.8</v>
      </c>
      <c r="I79" s="40">
        <v>258.35000000000002</v>
      </c>
      <c r="J79" s="40" t="s">
        <v>29</v>
      </c>
      <c r="K79" s="40" t="s">
        <v>29</v>
      </c>
      <c r="L79" s="40" t="s">
        <v>29</v>
      </c>
      <c r="M79" s="40" t="s">
        <v>29</v>
      </c>
      <c r="N79" s="40" t="s">
        <v>29</v>
      </c>
      <c r="O79" s="40" t="s">
        <v>29</v>
      </c>
      <c r="P79" s="40">
        <v>189</v>
      </c>
      <c r="Q79" s="44" t="s">
        <v>29</v>
      </c>
      <c r="R79" s="40"/>
    </row>
    <row r="80" spans="1:18" x14ac:dyDescent="0.25">
      <c r="A80" s="58">
        <v>69</v>
      </c>
      <c r="B80" s="43">
        <v>198.45</v>
      </c>
      <c r="C80" s="40">
        <v>269.55</v>
      </c>
      <c r="D80" s="40">
        <v>365.8</v>
      </c>
      <c r="E80" s="40">
        <v>226.65</v>
      </c>
      <c r="F80" s="40">
        <v>307.95</v>
      </c>
      <c r="G80" s="40">
        <v>444.6</v>
      </c>
      <c r="H80" s="40">
        <v>300.55</v>
      </c>
      <c r="I80" s="40">
        <v>261.5</v>
      </c>
      <c r="J80" s="40" t="s">
        <v>29</v>
      </c>
      <c r="K80" s="40" t="s">
        <v>29</v>
      </c>
      <c r="L80" s="40" t="s">
        <v>29</v>
      </c>
      <c r="M80" s="40" t="s">
        <v>29</v>
      </c>
      <c r="N80" s="40" t="s">
        <v>29</v>
      </c>
      <c r="O80" s="40" t="s">
        <v>29</v>
      </c>
      <c r="P80" s="40">
        <v>191.05</v>
      </c>
      <c r="Q80" s="44" t="s">
        <v>29</v>
      </c>
      <c r="R80" s="40"/>
    </row>
    <row r="81" spans="1:18" x14ac:dyDescent="0.25">
      <c r="A81" s="59">
        <v>70</v>
      </c>
      <c r="B81" s="45">
        <v>200.7</v>
      </c>
      <c r="C81" s="46">
        <v>272.8</v>
      </c>
      <c r="D81" s="46">
        <v>370.45</v>
      </c>
      <c r="E81" s="46">
        <v>229.3</v>
      </c>
      <c r="F81" s="46">
        <v>311.8</v>
      </c>
      <c r="G81" s="46">
        <v>450.5</v>
      </c>
      <c r="H81" s="46">
        <v>304.3</v>
      </c>
      <c r="I81" s="46">
        <v>264.64999999999998</v>
      </c>
      <c r="J81" s="46" t="s">
        <v>29</v>
      </c>
      <c r="K81" s="46" t="s">
        <v>29</v>
      </c>
      <c r="L81" s="46" t="s">
        <v>29</v>
      </c>
      <c r="M81" s="46" t="s">
        <v>29</v>
      </c>
      <c r="N81" s="46" t="s">
        <v>29</v>
      </c>
      <c r="O81" s="46" t="s">
        <v>29</v>
      </c>
      <c r="P81" s="46">
        <v>193.1</v>
      </c>
      <c r="Q81" s="47" t="s">
        <v>29</v>
      </c>
      <c r="R81" s="40"/>
    </row>
    <row r="82" spans="1:18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</sheetData>
  <mergeCells count="2">
    <mergeCell ref="B10:Q10"/>
    <mergeCell ref="G3:I3"/>
  </mergeCells>
  <phoneticPr fontId="5" type="noConversion"/>
  <printOptions gridLines="1"/>
  <pageMargins left="0.2" right="0.2" top="0.2" bottom="0.2" header="0.18" footer="0.17"/>
  <pageSetup scale="94" fitToHeight="2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R82"/>
  <sheetViews>
    <sheetView workbookViewId="0">
      <selection activeCell="O5" sqref="O5"/>
    </sheetView>
  </sheetViews>
  <sheetFormatPr defaultColWidth="9.109375" defaultRowHeight="15" x14ac:dyDescent="0.25"/>
  <cols>
    <col min="1" max="1" width="11.5546875" style="19" customWidth="1"/>
    <col min="2" max="2" width="10.88671875" style="19" customWidth="1"/>
    <col min="3" max="3" width="10.5546875" style="19" customWidth="1"/>
    <col min="4" max="4" width="10.33203125" style="19" customWidth="1"/>
    <col min="5" max="5" width="9.88671875" style="19" customWidth="1"/>
    <col min="6" max="6" width="10.44140625" style="19" customWidth="1"/>
    <col min="7" max="7" width="11" style="19" customWidth="1"/>
    <col min="8" max="9" width="10.88671875" style="19" customWidth="1"/>
    <col min="10" max="10" width="11" style="19" customWidth="1"/>
    <col min="11" max="11" width="10.88671875" style="19" customWidth="1"/>
    <col min="12" max="12" width="10.77734375" style="19" customWidth="1"/>
    <col min="13" max="13" width="10.6640625" style="19" customWidth="1"/>
    <col min="14" max="14" width="11.5546875" style="19" customWidth="1"/>
    <col min="15" max="15" width="10.77734375" style="19" customWidth="1"/>
    <col min="16" max="16" width="10.88671875" style="19" customWidth="1"/>
    <col min="17" max="17" width="10.33203125" style="19" customWidth="1"/>
    <col min="18" max="18" width="7.44140625" style="19" customWidth="1"/>
    <col min="19" max="16384" width="9.109375" style="19"/>
  </cols>
  <sheetData>
    <row r="1" spans="1:18" ht="15.6" x14ac:dyDescent="0.3">
      <c r="A1" s="25" t="s">
        <v>238</v>
      </c>
      <c r="B1" s="30"/>
      <c r="C1" s="30"/>
      <c r="D1" s="25"/>
      <c r="E1" s="30"/>
      <c r="F1" s="30"/>
      <c r="G1" s="30"/>
      <c r="H1" s="30"/>
      <c r="I1" s="30"/>
      <c r="J1" s="30"/>
      <c r="K1" s="1050" t="s">
        <v>166</v>
      </c>
      <c r="L1" s="1078"/>
      <c r="M1" s="1079"/>
      <c r="N1" s="1051" t="s">
        <v>685</v>
      </c>
      <c r="P1" s="30"/>
    </row>
    <row r="2" spans="1:18" ht="15.6" x14ac:dyDescent="0.3">
      <c r="K2" s="18" t="s">
        <v>716</v>
      </c>
      <c r="N2" s="18" t="s">
        <v>717</v>
      </c>
    </row>
    <row r="3" spans="1:18" ht="15.6" x14ac:dyDescent="0.3">
      <c r="G3" s="1190" t="s">
        <v>90</v>
      </c>
      <c r="H3" s="1192"/>
      <c r="I3" s="1192"/>
      <c r="O3" s="22"/>
      <c r="P3" s="30"/>
      <c r="Q3" s="22"/>
    </row>
    <row r="4" spans="1:18" x14ac:dyDescent="0.25">
      <c r="E4" s="148">
        <v>2</v>
      </c>
      <c r="F4" s="149">
        <v>3</v>
      </c>
      <c r="G4" s="149">
        <v>4</v>
      </c>
      <c r="H4" s="11">
        <v>5</v>
      </c>
      <c r="I4" s="147">
        <v>6</v>
      </c>
      <c r="J4" s="147">
        <v>7</v>
      </c>
      <c r="K4" s="147">
        <v>8</v>
      </c>
      <c r="L4" s="30"/>
      <c r="O4" s="22"/>
      <c r="P4" s="30"/>
      <c r="Q4" s="22"/>
    </row>
    <row r="5" spans="1:18" x14ac:dyDescent="0.25">
      <c r="A5" s="91" t="s">
        <v>8</v>
      </c>
      <c r="E5" s="374">
        <v>28.45</v>
      </c>
      <c r="F5" s="375">
        <v>29.4</v>
      </c>
      <c r="G5" s="375">
        <v>31.3</v>
      </c>
      <c r="H5" s="376">
        <v>30.35</v>
      </c>
      <c r="I5" s="375">
        <v>32.25</v>
      </c>
      <c r="J5" s="375">
        <v>30.35</v>
      </c>
      <c r="K5" s="375">
        <v>31.3</v>
      </c>
      <c r="L5" s="30"/>
      <c r="O5" s="22"/>
      <c r="P5" s="30"/>
      <c r="Q5" s="22"/>
    </row>
    <row r="6" spans="1:18" x14ac:dyDescent="0.25">
      <c r="A6" s="91" t="s">
        <v>142</v>
      </c>
      <c r="E6" s="374">
        <v>29.4</v>
      </c>
      <c r="F6" s="375">
        <v>30.35</v>
      </c>
      <c r="G6" s="375">
        <v>32.25</v>
      </c>
      <c r="H6" s="376">
        <v>31.3</v>
      </c>
      <c r="I6" s="375">
        <v>33.200000000000003</v>
      </c>
      <c r="J6" s="375">
        <v>31.3</v>
      </c>
      <c r="K6" s="375">
        <v>32.25</v>
      </c>
      <c r="L6" s="30"/>
      <c r="O6" s="22"/>
      <c r="P6" s="30"/>
      <c r="Q6" s="22"/>
    </row>
    <row r="7" spans="1:18" x14ac:dyDescent="0.25">
      <c r="A7" s="91" t="s">
        <v>13</v>
      </c>
      <c r="E7" s="374">
        <v>63.6</v>
      </c>
      <c r="F7" s="375">
        <v>64.55</v>
      </c>
      <c r="G7" s="375">
        <v>63.2</v>
      </c>
      <c r="H7" s="376">
        <v>66.45</v>
      </c>
      <c r="I7" s="375">
        <v>72.150000000000006</v>
      </c>
      <c r="J7" s="375">
        <v>65.5</v>
      </c>
      <c r="K7" s="375">
        <v>68.349999999999994</v>
      </c>
      <c r="L7" s="30"/>
      <c r="O7" s="22"/>
      <c r="P7" s="30"/>
      <c r="Q7" s="22"/>
    </row>
    <row r="8" spans="1:18" x14ac:dyDescent="0.25">
      <c r="A8" s="91" t="s">
        <v>93</v>
      </c>
      <c r="E8" s="374">
        <v>82.6</v>
      </c>
      <c r="F8" s="375">
        <v>84.5</v>
      </c>
      <c r="G8" s="375">
        <v>82.6</v>
      </c>
      <c r="H8" s="376">
        <v>86.4</v>
      </c>
      <c r="I8" s="375">
        <v>91.15</v>
      </c>
      <c r="J8" s="375">
        <v>85.45</v>
      </c>
      <c r="K8" s="375">
        <v>89.25</v>
      </c>
      <c r="L8" s="30"/>
      <c r="O8" s="22"/>
      <c r="P8" s="30"/>
      <c r="Q8" s="22"/>
    </row>
    <row r="9" spans="1:18" x14ac:dyDescent="0.25">
      <c r="R9" s="4"/>
    </row>
    <row r="10" spans="1:18" ht="15.6" x14ac:dyDescent="0.3">
      <c r="B10" s="1106" t="s">
        <v>90</v>
      </c>
      <c r="C10" s="1107"/>
      <c r="D10" s="1107"/>
      <c r="E10" s="1107"/>
      <c r="F10" s="1107"/>
      <c r="G10" s="1107"/>
      <c r="H10" s="1107"/>
      <c r="I10" s="1107"/>
      <c r="J10" s="1107"/>
      <c r="K10" s="1107"/>
      <c r="L10" s="1107"/>
      <c r="M10" s="1107"/>
      <c r="N10" s="1107"/>
      <c r="O10" s="1107"/>
      <c r="P10" s="1107"/>
      <c r="Q10" s="1108"/>
      <c r="R10" s="7"/>
    </row>
    <row r="11" spans="1:18" ht="29.25" customHeight="1" x14ac:dyDescent="0.25">
      <c r="A11" s="60" t="s">
        <v>22</v>
      </c>
      <c r="B11" s="325">
        <v>2</v>
      </c>
      <c r="C11" s="326">
        <v>3</v>
      </c>
      <c r="D11" s="326">
        <v>4</v>
      </c>
      <c r="E11" s="326">
        <v>5</v>
      </c>
      <c r="F11" s="326">
        <v>6</v>
      </c>
      <c r="G11" s="326">
        <v>7</v>
      </c>
      <c r="H11" s="326">
        <v>8</v>
      </c>
      <c r="I11" s="326">
        <v>9</v>
      </c>
      <c r="J11" s="326">
        <v>10</v>
      </c>
      <c r="K11" s="326">
        <v>11</v>
      </c>
      <c r="L11" s="326">
        <v>12</v>
      </c>
      <c r="M11" s="326">
        <v>13</v>
      </c>
      <c r="N11" s="326">
        <v>14</v>
      </c>
      <c r="O11" s="326">
        <v>15</v>
      </c>
      <c r="P11" s="326">
        <v>16</v>
      </c>
      <c r="Q11" s="327">
        <v>17</v>
      </c>
      <c r="R11" s="5"/>
    </row>
    <row r="12" spans="1:18" x14ac:dyDescent="0.25">
      <c r="A12" s="57">
        <v>1</v>
      </c>
      <c r="B12" s="354">
        <v>36.81</v>
      </c>
      <c r="C12" s="355">
        <v>39.659999999999997</v>
      </c>
      <c r="D12" s="355">
        <v>45.6</v>
      </c>
      <c r="E12" s="355">
        <v>42.04</v>
      </c>
      <c r="F12" s="355">
        <v>43.46</v>
      </c>
      <c r="G12" s="355">
        <v>44.65</v>
      </c>
      <c r="H12" s="355">
        <v>40.61</v>
      </c>
      <c r="I12" s="355">
        <v>39.43</v>
      </c>
      <c r="J12" s="355">
        <v>44.18</v>
      </c>
      <c r="K12" s="355">
        <v>46.08</v>
      </c>
      <c r="L12" s="355">
        <v>45.84</v>
      </c>
      <c r="M12" s="355">
        <v>38.9</v>
      </c>
      <c r="N12" s="355">
        <v>45.13</v>
      </c>
      <c r="O12" s="355">
        <v>41.33</v>
      </c>
      <c r="P12" s="355">
        <v>38.9</v>
      </c>
      <c r="Q12" s="356">
        <v>38.9</v>
      </c>
      <c r="R12" s="40"/>
    </row>
    <row r="13" spans="1:18" x14ac:dyDescent="0.25">
      <c r="A13" s="58">
        <v>2</v>
      </c>
      <c r="B13" s="43">
        <v>40.19</v>
      </c>
      <c r="C13" s="40">
        <v>44.37</v>
      </c>
      <c r="D13" s="40">
        <v>50.4</v>
      </c>
      <c r="E13" s="40">
        <v>44.84</v>
      </c>
      <c r="F13" s="40">
        <v>47.22</v>
      </c>
      <c r="G13" s="40">
        <v>49.88</v>
      </c>
      <c r="H13" s="40">
        <v>44.84</v>
      </c>
      <c r="I13" s="40">
        <v>43.56</v>
      </c>
      <c r="J13" s="40">
        <v>48.5</v>
      </c>
      <c r="K13" s="40">
        <v>50.11</v>
      </c>
      <c r="L13" s="40">
        <v>48.93</v>
      </c>
      <c r="M13" s="40">
        <v>42.18</v>
      </c>
      <c r="N13" s="40">
        <v>49.35</v>
      </c>
      <c r="O13" s="40">
        <v>44.7</v>
      </c>
      <c r="P13" s="40">
        <v>42.09</v>
      </c>
      <c r="Q13" s="44">
        <v>42.18</v>
      </c>
      <c r="R13" s="40"/>
    </row>
    <row r="14" spans="1:18" x14ac:dyDescent="0.25">
      <c r="A14" s="58">
        <v>3</v>
      </c>
      <c r="B14" s="43">
        <v>43.56</v>
      </c>
      <c r="C14" s="40">
        <v>49.07</v>
      </c>
      <c r="D14" s="40">
        <v>55.2</v>
      </c>
      <c r="E14" s="40">
        <v>47.64</v>
      </c>
      <c r="F14" s="40">
        <v>50.97</v>
      </c>
      <c r="G14" s="40">
        <v>55.1</v>
      </c>
      <c r="H14" s="40">
        <v>49.07</v>
      </c>
      <c r="I14" s="40">
        <v>47.69</v>
      </c>
      <c r="J14" s="40">
        <v>52.82</v>
      </c>
      <c r="K14" s="40">
        <v>54.15</v>
      </c>
      <c r="L14" s="40">
        <v>52.01</v>
      </c>
      <c r="M14" s="40">
        <v>45.46</v>
      </c>
      <c r="N14" s="40">
        <v>53.58</v>
      </c>
      <c r="O14" s="40">
        <v>48.07</v>
      </c>
      <c r="P14" s="40">
        <v>45.27</v>
      </c>
      <c r="Q14" s="44">
        <v>45.46</v>
      </c>
      <c r="R14" s="40"/>
    </row>
    <row r="15" spans="1:18" x14ac:dyDescent="0.25">
      <c r="A15" s="58">
        <v>4</v>
      </c>
      <c r="B15" s="43">
        <v>46.93</v>
      </c>
      <c r="C15" s="40">
        <v>53.77</v>
      </c>
      <c r="D15" s="40">
        <v>59.99</v>
      </c>
      <c r="E15" s="40">
        <v>50.45</v>
      </c>
      <c r="F15" s="40">
        <v>54.72</v>
      </c>
      <c r="G15" s="40">
        <v>60.33</v>
      </c>
      <c r="H15" s="40">
        <v>53.3</v>
      </c>
      <c r="I15" s="40">
        <v>51.82</v>
      </c>
      <c r="J15" s="40">
        <v>57.14</v>
      </c>
      <c r="K15" s="40">
        <v>58.19</v>
      </c>
      <c r="L15" s="40">
        <v>55.1</v>
      </c>
      <c r="M15" s="40">
        <v>48.74</v>
      </c>
      <c r="N15" s="40">
        <v>57.81</v>
      </c>
      <c r="O15" s="40">
        <v>51.44</v>
      </c>
      <c r="P15" s="40">
        <v>48.45</v>
      </c>
      <c r="Q15" s="44">
        <v>48.74</v>
      </c>
      <c r="R15" s="40"/>
    </row>
    <row r="16" spans="1:18" x14ac:dyDescent="0.25">
      <c r="A16" s="58">
        <v>5</v>
      </c>
      <c r="B16" s="43">
        <v>50.3</v>
      </c>
      <c r="C16" s="40">
        <v>58.47</v>
      </c>
      <c r="D16" s="40">
        <v>64.790000000000006</v>
      </c>
      <c r="E16" s="40">
        <v>53.25</v>
      </c>
      <c r="F16" s="40">
        <v>58.47</v>
      </c>
      <c r="G16" s="40">
        <v>65.55</v>
      </c>
      <c r="H16" s="40">
        <v>57.52</v>
      </c>
      <c r="I16" s="40">
        <v>55.96</v>
      </c>
      <c r="J16" s="40">
        <v>61.47</v>
      </c>
      <c r="K16" s="40">
        <v>62.23</v>
      </c>
      <c r="L16" s="40">
        <v>58.19</v>
      </c>
      <c r="M16" s="40">
        <v>52.01</v>
      </c>
      <c r="N16" s="40">
        <v>62.04</v>
      </c>
      <c r="O16" s="40">
        <v>54.82</v>
      </c>
      <c r="P16" s="40">
        <v>51.63</v>
      </c>
      <c r="Q16" s="44">
        <v>52.01</v>
      </c>
      <c r="R16" s="40"/>
    </row>
    <row r="17" spans="1:18" x14ac:dyDescent="0.25">
      <c r="A17" s="58">
        <v>6</v>
      </c>
      <c r="B17" s="43">
        <v>52.73</v>
      </c>
      <c r="C17" s="40">
        <v>61.56</v>
      </c>
      <c r="D17" s="40">
        <v>69.209999999999994</v>
      </c>
      <c r="E17" s="40">
        <v>55.96</v>
      </c>
      <c r="F17" s="40">
        <v>62.13</v>
      </c>
      <c r="G17" s="40">
        <v>70.78</v>
      </c>
      <c r="H17" s="40">
        <v>61.09</v>
      </c>
      <c r="I17" s="40">
        <v>59.04</v>
      </c>
      <c r="J17" s="40">
        <v>66.17</v>
      </c>
      <c r="K17" s="40">
        <v>65.41</v>
      </c>
      <c r="L17" s="40">
        <v>60.99</v>
      </c>
      <c r="M17" s="40">
        <v>54.82</v>
      </c>
      <c r="N17" s="40">
        <v>65.22</v>
      </c>
      <c r="O17" s="40">
        <v>58.19</v>
      </c>
      <c r="P17" s="40">
        <v>54.63</v>
      </c>
      <c r="Q17" s="44">
        <v>54.53</v>
      </c>
      <c r="R17" s="40"/>
    </row>
    <row r="18" spans="1:18" x14ac:dyDescent="0.25">
      <c r="A18" s="58">
        <v>7</v>
      </c>
      <c r="B18" s="43">
        <v>55.15</v>
      </c>
      <c r="C18" s="40">
        <v>64.650000000000006</v>
      </c>
      <c r="D18" s="40">
        <v>73.63</v>
      </c>
      <c r="E18" s="40">
        <v>58.66</v>
      </c>
      <c r="F18" s="40">
        <v>65.790000000000006</v>
      </c>
      <c r="G18" s="40">
        <v>76</v>
      </c>
      <c r="H18" s="40">
        <v>64.650000000000006</v>
      </c>
      <c r="I18" s="40">
        <v>62.13</v>
      </c>
      <c r="J18" s="40">
        <v>70.87</v>
      </c>
      <c r="K18" s="40">
        <v>68.59</v>
      </c>
      <c r="L18" s="40">
        <v>63.79</v>
      </c>
      <c r="M18" s="40">
        <v>57.62</v>
      </c>
      <c r="N18" s="40">
        <v>68.400000000000006</v>
      </c>
      <c r="O18" s="40">
        <v>61.56</v>
      </c>
      <c r="P18" s="40">
        <v>57.62</v>
      </c>
      <c r="Q18" s="44">
        <v>57.05</v>
      </c>
      <c r="R18" s="40"/>
    </row>
    <row r="19" spans="1:18" x14ac:dyDescent="0.25">
      <c r="A19" s="58">
        <v>8</v>
      </c>
      <c r="B19" s="43">
        <v>57.57</v>
      </c>
      <c r="C19" s="40">
        <v>67.739999999999995</v>
      </c>
      <c r="D19" s="40">
        <v>78.040000000000006</v>
      </c>
      <c r="E19" s="40">
        <v>61.37</v>
      </c>
      <c r="F19" s="40">
        <v>69.45</v>
      </c>
      <c r="G19" s="40">
        <v>81.23</v>
      </c>
      <c r="H19" s="40">
        <v>68.209999999999994</v>
      </c>
      <c r="I19" s="40">
        <v>65.22</v>
      </c>
      <c r="J19" s="40">
        <v>75.569999999999993</v>
      </c>
      <c r="K19" s="40">
        <v>71.77</v>
      </c>
      <c r="L19" s="40">
        <v>66.599999999999994</v>
      </c>
      <c r="M19" s="40">
        <v>60.42</v>
      </c>
      <c r="N19" s="40">
        <v>71.58</v>
      </c>
      <c r="O19" s="40">
        <v>64.930000000000007</v>
      </c>
      <c r="P19" s="40">
        <v>60.61</v>
      </c>
      <c r="Q19" s="44">
        <v>59.57</v>
      </c>
      <c r="R19" s="40"/>
    </row>
    <row r="20" spans="1:18" x14ac:dyDescent="0.25">
      <c r="A20" s="58">
        <v>9</v>
      </c>
      <c r="B20" s="43">
        <v>59.99</v>
      </c>
      <c r="C20" s="40">
        <v>70.819999999999993</v>
      </c>
      <c r="D20" s="40">
        <v>82.46</v>
      </c>
      <c r="E20" s="40">
        <v>64.08</v>
      </c>
      <c r="F20" s="40">
        <v>73.099999999999994</v>
      </c>
      <c r="G20" s="40">
        <v>86.45</v>
      </c>
      <c r="H20" s="40">
        <v>71.77</v>
      </c>
      <c r="I20" s="40">
        <v>68.31</v>
      </c>
      <c r="J20" s="40">
        <v>80.28</v>
      </c>
      <c r="K20" s="40">
        <v>74.959999999999994</v>
      </c>
      <c r="L20" s="40">
        <v>69.400000000000006</v>
      </c>
      <c r="M20" s="40">
        <v>63.22</v>
      </c>
      <c r="N20" s="40">
        <v>74.77</v>
      </c>
      <c r="O20" s="40">
        <v>68.31</v>
      </c>
      <c r="P20" s="40">
        <v>63.6</v>
      </c>
      <c r="Q20" s="44">
        <v>62.08</v>
      </c>
      <c r="R20" s="40"/>
    </row>
    <row r="21" spans="1:18" x14ac:dyDescent="0.25">
      <c r="A21" s="58">
        <v>10</v>
      </c>
      <c r="B21" s="43">
        <v>62.42</v>
      </c>
      <c r="C21" s="40">
        <v>73.91</v>
      </c>
      <c r="D21" s="40">
        <v>86.88</v>
      </c>
      <c r="E21" s="40">
        <v>66.790000000000006</v>
      </c>
      <c r="F21" s="40">
        <v>76.760000000000005</v>
      </c>
      <c r="G21" s="40">
        <v>91.68</v>
      </c>
      <c r="H21" s="40">
        <v>75.34</v>
      </c>
      <c r="I21" s="40">
        <v>71.39</v>
      </c>
      <c r="J21" s="40">
        <v>84.98</v>
      </c>
      <c r="K21" s="40">
        <v>78.14</v>
      </c>
      <c r="L21" s="40">
        <v>72.2</v>
      </c>
      <c r="M21" s="40">
        <v>66.03</v>
      </c>
      <c r="N21" s="40">
        <v>77.95</v>
      </c>
      <c r="O21" s="40">
        <v>71.680000000000007</v>
      </c>
      <c r="P21" s="40">
        <v>66.599999999999994</v>
      </c>
      <c r="Q21" s="44">
        <v>64.599999999999994</v>
      </c>
      <c r="R21" s="40"/>
    </row>
    <row r="22" spans="1:18" x14ac:dyDescent="0.25">
      <c r="A22" s="58">
        <v>11</v>
      </c>
      <c r="B22" s="43">
        <v>64.55</v>
      </c>
      <c r="C22" s="40">
        <v>77</v>
      </c>
      <c r="D22" s="40">
        <v>91.3</v>
      </c>
      <c r="E22" s="40">
        <v>69.3</v>
      </c>
      <c r="F22" s="40">
        <v>80.42</v>
      </c>
      <c r="G22" s="40">
        <v>97.28</v>
      </c>
      <c r="H22" s="40">
        <v>78.900000000000006</v>
      </c>
      <c r="I22" s="40">
        <v>74.48</v>
      </c>
      <c r="J22" s="40">
        <v>89.59</v>
      </c>
      <c r="K22" s="40">
        <v>81.040000000000006</v>
      </c>
      <c r="L22" s="40">
        <v>75</v>
      </c>
      <c r="M22" s="40">
        <v>68.540000000000006</v>
      </c>
      <c r="N22" s="40">
        <v>81.13</v>
      </c>
      <c r="O22" s="40">
        <v>75.34</v>
      </c>
      <c r="P22" s="40">
        <v>68.540000000000006</v>
      </c>
      <c r="Q22" s="44">
        <v>66.930000000000007</v>
      </c>
      <c r="R22" s="40"/>
    </row>
    <row r="23" spans="1:18" x14ac:dyDescent="0.25">
      <c r="A23" s="58">
        <v>12</v>
      </c>
      <c r="B23" s="43">
        <v>66.69</v>
      </c>
      <c r="C23" s="40">
        <v>80.09</v>
      </c>
      <c r="D23" s="40">
        <v>95.71</v>
      </c>
      <c r="E23" s="40">
        <v>71.819999999999993</v>
      </c>
      <c r="F23" s="40">
        <v>84.08</v>
      </c>
      <c r="G23" s="40">
        <v>102.89</v>
      </c>
      <c r="H23" s="40">
        <v>82.46</v>
      </c>
      <c r="I23" s="40">
        <v>77.569999999999993</v>
      </c>
      <c r="J23" s="40">
        <v>94.19</v>
      </c>
      <c r="K23" s="40">
        <v>83.93</v>
      </c>
      <c r="L23" s="40">
        <v>77.81</v>
      </c>
      <c r="M23" s="40">
        <v>71.06</v>
      </c>
      <c r="N23" s="40">
        <v>84.31</v>
      </c>
      <c r="O23" s="40">
        <v>78.989999999999995</v>
      </c>
      <c r="P23" s="40">
        <v>70.489999999999995</v>
      </c>
      <c r="Q23" s="44">
        <v>69.260000000000005</v>
      </c>
      <c r="R23" s="40"/>
    </row>
    <row r="24" spans="1:18" x14ac:dyDescent="0.25">
      <c r="A24" s="58">
        <v>13</v>
      </c>
      <c r="B24" s="43">
        <v>68.83</v>
      </c>
      <c r="C24" s="40">
        <v>83.17</v>
      </c>
      <c r="D24" s="40">
        <v>100.13</v>
      </c>
      <c r="E24" s="40">
        <v>74.34</v>
      </c>
      <c r="F24" s="40">
        <v>87.73</v>
      </c>
      <c r="G24" s="40">
        <v>108.49</v>
      </c>
      <c r="H24" s="40">
        <v>86.02</v>
      </c>
      <c r="I24" s="40">
        <v>80.66</v>
      </c>
      <c r="J24" s="40">
        <v>98.8</v>
      </c>
      <c r="K24" s="40">
        <v>86.83</v>
      </c>
      <c r="L24" s="40">
        <v>80.61</v>
      </c>
      <c r="M24" s="40">
        <v>73.58</v>
      </c>
      <c r="N24" s="40">
        <v>87.5</v>
      </c>
      <c r="O24" s="40">
        <v>82.65</v>
      </c>
      <c r="P24" s="40">
        <v>72.44</v>
      </c>
      <c r="Q24" s="44">
        <v>71.58</v>
      </c>
      <c r="R24" s="40"/>
    </row>
    <row r="25" spans="1:18" x14ac:dyDescent="0.25">
      <c r="A25" s="58">
        <v>14</v>
      </c>
      <c r="B25" s="43">
        <v>70.97</v>
      </c>
      <c r="C25" s="40">
        <v>86.26</v>
      </c>
      <c r="D25" s="40">
        <v>104.55</v>
      </c>
      <c r="E25" s="40">
        <v>76.86</v>
      </c>
      <c r="F25" s="40">
        <v>91.39</v>
      </c>
      <c r="G25" s="40">
        <v>114.1</v>
      </c>
      <c r="H25" s="40">
        <v>89.59</v>
      </c>
      <c r="I25" s="40">
        <v>83.74</v>
      </c>
      <c r="J25" s="40">
        <v>103.41</v>
      </c>
      <c r="K25" s="40">
        <v>89.73</v>
      </c>
      <c r="L25" s="40">
        <v>83.41</v>
      </c>
      <c r="M25" s="40">
        <v>76.099999999999994</v>
      </c>
      <c r="N25" s="40">
        <v>90.68</v>
      </c>
      <c r="O25" s="40">
        <v>86.31</v>
      </c>
      <c r="P25" s="40">
        <v>74.39</v>
      </c>
      <c r="Q25" s="44">
        <v>73.91</v>
      </c>
      <c r="R25" s="40"/>
    </row>
    <row r="26" spans="1:18" x14ac:dyDescent="0.25">
      <c r="A26" s="58">
        <v>15</v>
      </c>
      <c r="B26" s="43">
        <v>73.099999999999994</v>
      </c>
      <c r="C26" s="40">
        <v>89.35</v>
      </c>
      <c r="D26" s="40">
        <v>108.97</v>
      </c>
      <c r="E26" s="40">
        <v>79.37</v>
      </c>
      <c r="F26" s="40">
        <v>95.05</v>
      </c>
      <c r="G26" s="40">
        <v>119.7</v>
      </c>
      <c r="H26" s="40">
        <v>93.15</v>
      </c>
      <c r="I26" s="40">
        <v>86.83</v>
      </c>
      <c r="J26" s="40">
        <v>108.02</v>
      </c>
      <c r="K26" s="40">
        <v>92.63</v>
      </c>
      <c r="L26" s="40">
        <v>86.21</v>
      </c>
      <c r="M26" s="40">
        <v>78.61</v>
      </c>
      <c r="N26" s="40">
        <v>93.86</v>
      </c>
      <c r="O26" s="40">
        <v>89.97</v>
      </c>
      <c r="P26" s="40">
        <v>76.33</v>
      </c>
      <c r="Q26" s="44">
        <v>76.239999999999995</v>
      </c>
      <c r="R26" s="40"/>
    </row>
    <row r="27" spans="1:18" x14ac:dyDescent="0.25">
      <c r="A27" s="58">
        <v>16</v>
      </c>
      <c r="B27" s="43">
        <v>75.239999999999995</v>
      </c>
      <c r="C27" s="40">
        <v>92.44</v>
      </c>
      <c r="D27" s="40">
        <v>113.38</v>
      </c>
      <c r="E27" s="40">
        <v>81.89</v>
      </c>
      <c r="F27" s="40">
        <v>98.71</v>
      </c>
      <c r="G27" s="40">
        <v>125.31</v>
      </c>
      <c r="H27" s="40">
        <v>96.71</v>
      </c>
      <c r="I27" s="40">
        <v>89.82</v>
      </c>
      <c r="J27" s="40">
        <v>112.62</v>
      </c>
      <c r="K27" s="40">
        <v>95.52</v>
      </c>
      <c r="L27" s="40">
        <v>89.02</v>
      </c>
      <c r="M27" s="40">
        <v>81.13</v>
      </c>
      <c r="N27" s="40">
        <v>96.95</v>
      </c>
      <c r="O27" s="40">
        <v>93.62</v>
      </c>
      <c r="P27" s="40">
        <v>78.28</v>
      </c>
      <c r="Q27" s="44">
        <v>78.569999999999993</v>
      </c>
      <c r="R27" s="40"/>
    </row>
    <row r="28" spans="1:18" x14ac:dyDescent="0.25">
      <c r="A28" s="58">
        <v>17</v>
      </c>
      <c r="B28" s="43">
        <v>77.38</v>
      </c>
      <c r="C28" s="40">
        <v>95.52</v>
      </c>
      <c r="D28" s="40">
        <v>117.8</v>
      </c>
      <c r="E28" s="40">
        <v>84.41</v>
      </c>
      <c r="F28" s="40">
        <v>102.36</v>
      </c>
      <c r="G28" s="40">
        <v>130.91</v>
      </c>
      <c r="H28" s="40">
        <v>100.27</v>
      </c>
      <c r="I28" s="40">
        <v>92.82</v>
      </c>
      <c r="J28" s="40">
        <v>117.23</v>
      </c>
      <c r="K28" s="40">
        <v>98.42</v>
      </c>
      <c r="L28" s="40">
        <v>91.82</v>
      </c>
      <c r="M28" s="40">
        <v>83.65</v>
      </c>
      <c r="N28" s="40">
        <v>100.04</v>
      </c>
      <c r="O28" s="40">
        <v>97.28</v>
      </c>
      <c r="P28" s="40">
        <v>80.23</v>
      </c>
      <c r="Q28" s="44">
        <v>80.89</v>
      </c>
      <c r="R28" s="40"/>
    </row>
    <row r="29" spans="1:18" x14ac:dyDescent="0.25">
      <c r="A29" s="58">
        <v>18</v>
      </c>
      <c r="B29" s="43">
        <v>79.52</v>
      </c>
      <c r="C29" s="40">
        <v>98.61</v>
      </c>
      <c r="D29" s="40">
        <v>122.22</v>
      </c>
      <c r="E29" s="40">
        <v>86.93</v>
      </c>
      <c r="F29" s="40">
        <v>106.02</v>
      </c>
      <c r="G29" s="40">
        <v>136.52000000000001</v>
      </c>
      <c r="H29" s="40">
        <v>103.84</v>
      </c>
      <c r="I29" s="40">
        <v>95.81</v>
      </c>
      <c r="J29" s="40">
        <v>121.84</v>
      </c>
      <c r="K29" s="40">
        <v>101.32</v>
      </c>
      <c r="L29" s="40">
        <v>94.62</v>
      </c>
      <c r="M29" s="40">
        <v>86.17</v>
      </c>
      <c r="N29" s="40">
        <v>103.12</v>
      </c>
      <c r="O29" s="40">
        <v>100.94</v>
      </c>
      <c r="P29" s="40">
        <v>82.18</v>
      </c>
      <c r="Q29" s="44">
        <v>83.22</v>
      </c>
      <c r="R29" s="40"/>
    </row>
    <row r="30" spans="1:18" x14ac:dyDescent="0.25">
      <c r="A30" s="58">
        <v>19</v>
      </c>
      <c r="B30" s="43">
        <v>81.650000000000006</v>
      </c>
      <c r="C30" s="40">
        <v>101.7</v>
      </c>
      <c r="D30" s="40">
        <v>126.64</v>
      </c>
      <c r="E30" s="40">
        <v>89.44</v>
      </c>
      <c r="F30" s="40">
        <v>109.68</v>
      </c>
      <c r="G30" s="40">
        <v>142.12</v>
      </c>
      <c r="H30" s="40">
        <v>107.4</v>
      </c>
      <c r="I30" s="40">
        <v>98.8</v>
      </c>
      <c r="J30" s="40">
        <v>126.45</v>
      </c>
      <c r="K30" s="40">
        <v>104.22</v>
      </c>
      <c r="L30" s="40">
        <v>97.42</v>
      </c>
      <c r="M30" s="40">
        <v>88.68</v>
      </c>
      <c r="N30" s="40">
        <v>106.21</v>
      </c>
      <c r="O30" s="40">
        <v>104.6</v>
      </c>
      <c r="P30" s="40">
        <v>84.12</v>
      </c>
      <c r="Q30" s="44">
        <v>85.55</v>
      </c>
      <c r="R30" s="40"/>
    </row>
    <row r="31" spans="1:18" x14ac:dyDescent="0.25">
      <c r="A31" s="58">
        <v>20</v>
      </c>
      <c r="B31" s="43">
        <v>83.79</v>
      </c>
      <c r="C31" s="40">
        <v>104.79</v>
      </c>
      <c r="D31" s="40">
        <v>131.05000000000001</v>
      </c>
      <c r="E31" s="40">
        <v>91.96</v>
      </c>
      <c r="F31" s="40">
        <v>113.34</v>
      </c>
      <c r="G31" s="40">
        <v>147.72999999999999</v>
      </c>
      <c r="H31" s="40">
        <v>110.96</v>
      </c>
      <c r="I31" s="40">
        <v>101.79</v>
      </c>
      <c r="J31" s="40">
        <v>131.05000000000001</v>
      </c>
      <c r="K31" s="40">
        <v>107.11</v>
      </c>
      <c r="L31" s="40">
        <v>100.23</v>
      </c>
      <c r="M31" s="40">
        <v>91.2</v>
      </c>
      <c r="N31" s="40">
        <v>109.3</v>
      </c>
      <c r="O31" s="40">
        <v>108.25</v>
      </c>
      <c r="P31" s="40">
        <v>86.07</v>
      </c>
      <c r="Q31" s="44">
        <v>87.88</v>
      </c>
      <c r="R31" s="40"/>
    </row>
    <row r="32" spans="1:18" x14ac:dyDescent="0.25">
      <c r="A32" s="58">
        <v>21</v>
      </c>
      <c r="B32" s="43">
        <v>85.93</v>
      </c>
      <c r="C32" s="40">
        <v>107.87</v>
      </c>
      <c r="D32" s="40">
        <v>135.47</v>
      </c>
      <c r="E32" s="40">
        <v>94.48</v>
      </c>
      <c r="F32" s="40">
        <v>116.99</v>
      </c>
      <c r="G32" s="40">
        <v>153.33000000000001</v>
      </c>
      <c r="H32" s="40">
        <v>114.52</v>
      </c>
      <c r="I32" s="40">
        <v>104.79</v>
      </c>
      <c r="J32" s="40">
        <v>135.66</v>
      </c>
      <c r="K32" s="40">
        <v>110.01</v>
      </c>
      <c r="L32" s="40">
        <v>103.03</v>
      </c>
      <c r="M32" s="40">
        <v>93.72</v>
      </c>
      <c r="N32" s="40">
        <v>112.39</v>
      </c>
      <c r="O32" s="40">
        <v>111.91</v>
      </c>
      <c r="P32" s="40">
        <v>88.02</v>
      </c>
      <c r="Q32" s="44">
        <v>90.2</v>
      </c>
      <c r="R32" s="40"/>
    </row>
    <row r="33" spans="1:18" x14ac:dyDescent="0.25">
      <c r="A33" s="58">
        <v>22</v>
      </c>
      <c r="B33" s="43">
        <v>88.07</v>
      </c>
      <c r="C33" s="40">
        <v>110.96</v>
      </c>
      <c r="D33" s="40">
        <v>139.88999999999999</v>
      </c>
      <c r="E33" s="40">
        <v>97</v>
      </c>
      <c r="F33" s="40">
        <v>120.65</v>
      </c>
      <c r="G33" s="40">
        <v>158.94</v>
      </c>
      <c r="H33" s="40">
        <v>118.09</v>
      </c>
      <c r="I33" s="40">
        <v>107.78</v>
      </c>
      <c r="J33" s="40">
        <v>140.27000000000001</v>
      </c>
      <c r="K33" s="40">
        <v>112.91</v>
      </c>
      <c r="L33" s="40">
        <v>105.83</v>
      </c>
      <c r="M33" s="40">
        <v>96.24</v>
      </c>
      <c r="N33" s="40">
        <v>115.47</v>
      </c>
      <c r="O33" s="40">
        <v>115.57</v>
      </c>
      <c r="P33" s="40">
        <v>89.97</v>
      </c>
      <c r="Q33" s="44">
        <v>92.53</v>
      </c>
      <c r="R33" s="40"/>
    </row>
    <row r="34" spans="1:18" x14ac:dyDescent="0.25">
      <c r="A34" s="58">
        <v>23</v>
      </c>
      <c r="B34" s="43">
        <v>90.2</v>
      </c>
      <c r="C34" s="40">
        <v>114.05</v>
      </c>
      <c r="D34" s="40">
        <v>144.31</v>
      </c>
      <c r="E34" s="40">
        <v>99.51</v>
      </c>
      <c r="F34" s="40">
        <v>124.31</v>
      </c>
      <c r="G34" s="40">
        <v>164.54</v>
      </c>
      <c r="H34" s="40">
        <v>121.65</v>
      </c>
      <c r="I34" s="40">
        <v>110.77</v>
      </c>
      <c r="J34" s="40">
        <v>144.88</v>
      </c>
      <c r="K34" s="40">
        <v>115.81</v>
      </c>
      <c r="L34" s="40">
        <v>108.63</v>
      </c>
      <c r="M34" s="40">
        <v>98.75</v>
      </c>
      <c r="N34" s="40">
        <v>118.56</v>
      </c>
      <c r="O34" s="40">
        <v>119.23</v>
      </c>
      <c r="P34" s="40">
        <v>91.91</v>
      </c>
      <c r="Q34" s="44">
        <v>94.86</v>
      </c>
      <c r="R34" s="40"/>
    </row>
    <row r="35" spans="1:18" x14ac:dyDescent="0.25">
      <c r="A35" s="58">
        <v>24</v>
      </c>
      <c r="B35" s="43">
        <v>92.34</v>
      </c>
      <c r="C35" s="40">
        <v>117.14</v>
      </c>
      <c r="D35" s="40">
        <v>148.72</v>
      </c>
      <c r="E35" s="40">
        <v>102.03</v>
      </c>
      <c r="F35" s="40">
        <v>127.97</v>
      </c>
      <c r="G35" s="40">
        <v>170.15</v>
      </c>
      <c r="H35" s="40">
        <v>125.21</v>
      </c>
      <c r="I35" s="40">
        <v>113.76</v>
      </c>
      <c r="J35" s="40">
        <v>149.47999999999999</v>
      </c>
      <c r="K35" s="40">
        <v>118.7</v>
      </c>
      <c r="L35" s="40">
        <v>111.44</v>
      </c>
      <c r="M35" s="40">
        <v>101.27</v>
      </c>
      <c r="N35" s="40">
        <v>121.65</v>
      </c>
      <c r="O35" s="40">
        <v>122.88</v>
      </c>
      <c r="P35" s="40">
        <v>93.86</v>
      </c>
      <c r="Q35" s="44">
        <v>97.19</v>
      </c>
      <c r="R35" s="40"/>
    </row>
    <row r="36" spans="1:18" x14ac:dyDescent="0.25">
      <c r="A36" s="58">
        <v>25</v>
      </c>
      <c r="B36" s="43">
        <v>94.48</v>
      </c>
      <c r="C36" s="40">
        <v>120.22</v>
      </c>
      <c r="D36" s="40">
        <v>153.13999999999999</v>
      </c>
      <c r="E36" s="40">
        <v>104.55</v>
      </c>
      <c r="F36" s="40">
        <v>131.62</v>
      </c>
      <c r="G36" s="40">
        <v>175.75</v>
      </c>
      <c r="H36" s="40">
        <v>128.77000000000001</v>
      </c>
      <c r="I36" s="40">
        <v>116.76</v>
      </c>
      <c r="J36" s="40">
        <v>154.09</v>
      </c>
      <c r="K36" s="40">
        <v>121.6</v>
      </c>
      <c r="L36" s="40">
        <v>114.24</v>
      </c>
      <c r="M36" s="40">
        <v>103.79</v>
      </c>
      <c r="N36" s="40">
        <v>124.74</v>
      </c>
      <c r="O36" s="40">
        <v>126.54</v>
      </c>
      <c r="P36" s="40">
        <v>95.81</v>
      </c>
      <c r="Q36" s="44">
        <v>99.51</v>
      </c>
      <c r="R36" s="40"/>
    </row>
    <row r="37" spans="1:18" x14ac:dyDescent="0.25">
      <c r="A37" s="58">
        <v>26</v>
      </c>
      <c r="B37" s="43">
        <v>96.62</v>
      </c>
      <c r="C37" s="40">
        <v>123.31</v>
      </c>
      <c r="D37" s="40">
        <v>157.56</v>
      </c>
      <c r="E37" s="40">
        <v>107.07</v>
      </c>
      <c r="F37" s="40">
        <v>135.28</v>
      </c>
      <c r="G37" s="40">
        <v>181.36</v>
      </c>
      <c r="H37" s="40">
        <v>132.34</v>
      </c>
      <c r="I37" s="40">
        <v>119.75</v>
      </c>
      <c r="J37" s="40">
        <v>158.69999999999999</v>
      </c>
      <c r="K37" s="40">
        <v>124.5</v>
      </c>
      <c r="L37" s="40">
        <v>117.04</v>
      </c>
      <c r="M37" s="40">
        <v>106.31</v>
      </c>
      <c r="N37" s="40">
        <v>127.82</v>
      </c>
      <c r="O37" s="40">
        <v>130.19999999999999</v>
      </c>
      <c r="P37" s="40">
        <v>97.76</v>
      </c>
      <c r="Q37" s="44">
        <v>101.84</v>
      </c>
      <c r="R37" s="40"/>
    </row>
    <row r="38" spans="1:18" x14ac:dyDescent="0.25">
      <c r="A38" s="58">
        <v>27</v>
      </c>
      <c r="B38" s="43">
        <v>98.75</v>
      </c>
      <c r="C38" s="40">
        <v>126.4</v>
      </c>
      <c r="D38" s="40">
        <v>161.97999999999999</v>
      </c>
      <c r="E38" s="40">
        <v>109.58</v>
      </c>
      <c r="F38" s="40">
        <v>138.94</v>
      </c>
      <c r="G38" s="40">
        <v>186.96</v>
      </c>
      <c r="H38" s="40">
        <v>135.9</v>
      </c>
      <c r="I38" s="40">
        <v>122.74</v>
      </c>
      <c r="J38" s="40">
        <v>163.31</v>
      </c>
      <c r="K38" s="40">
        <v>127.4</v>
      </c>
      <c r="L38" s="40">
        <v>119.84</v>
      </c>
      <c r="M38" s="40">
        <v>108.82</v>
      </c>
      <c r="N38" s="40">
        <v>130.91</v>
      </c>
      <c r="O38" s="40">
        <v>133.86000000000001</v>
      </c>
      <c r="P38" s="40">
        <v>99.7</v>
      </c>
      <c r="Q38" s="44">
        <v>104.17</v>
      </c>
      <c r="R38" s="40"/>
    </row>
    <row r="39" spans="1:18" x14ac:dyDescent="0.25">
      <c r="A39" s="58">
        <v>28</v>
      </c>
      <c r="B39" s="43">
        <v>100.89</v>
      </c>
      <c r="C39" s="40">
        <v>129.49</v>
      </c>
      <c r="D39" s="40">
        <v>166.39</v>
      </c>
      <c r="E39" s="40">
        <v>112.1</v>
      </c>
      <c r="F39" s="40">
        <v>142.6</v>
      </c>
      <c r="G39" s="40">
        <v>192.57</v>
      </c>
      <c r="H39" s="40">
        <v>139.46</v>
      </c>
      <c r="I39" s="40">
        <v>125.73</v>
      </c>
      <c r="J39" s="40">
        <v>167.91</v>
      </c>
      <c r="K39" s="40">
        <v>130.29</v>
      </c>
      <c r="L39" s="40">
        <v>122.65</v>
      </c>
      <c r="M39" s="40">
        <v>111.34</v>
      </c>
      <c r="N39" s="40">
        <v>134</v>
      </c>
      <c r="O39" s="40">
        <v>137.51</v>
      </c>
      <c r="P39" s="40">
        <v>101.65</v>
      </c>
      <c r="Q39" s="44">
        <v>106.5</v>
      </c>
      <c r="R39" s="40"/>
    </row>
    <row r="40" spans="1:18" x14ac:dyDescent="0.25">
      <c r="A40" s="58">
        <v>29</v>
      </c>
      <c r="B40" s="43">
        <v>103.03</v>
      </c>
      <c r="C40" s="40">
        <v>132.57</v>
      </c>
      <c r="D40" s="40">
        <v>170.81</v>
      </c>
      <c r="E40" s="40">
        <v>114.62</v>
      </c>
      <c r="F40" s="40">
        <v>146.25</v>
      </c>
      <c r="G40" s="40">
        <v>198.17</v>
      </c>
      <c r="H40" s="40">
        <v>143.02000000000001</v>
      </c>
      <c r="I40" s="40">
        <v>128.72999999999999</v>
      </c>
      <c r="J40" s="40">
        <v>172.52</v>
      </c>
      <c r="K40" s="40">
        <v>133.19</v>
      </c>
      <c r="L40" s="40">
        <v>125.45</v>
      </c>
      <c r="M40" s="40">
        <v>113.86</v>
      </c>
      <c r="N40" s="40">
        <v>137.09</v>
      </c>
      <c r="O40" s="40">
        <v>141.16999999999999</v>
      </c>
      <c r="P40" s="40">
        <v>103.6</v>
      </c>
      <c r="Q40" s="44">
        <v>108.82</v>
      </c>
      <c r="R40" s="40"/>
    </row>
    <row r="41" spans="1:18" x14ac:dyDescent="0.25">
      <c r="A41" s="58">
        <v>30</v>
      </c>
      <c r="B41" s="43">
        <v>105.17</v>
      </c>
      <c r="C41" s="40">
        <v>135.66</v>
      </c>
      <c r="D41" s="40">
        <v>175.23</v>
      </c>
      <c r="E41" s="40">
        <v>117.14</v>
      </c>
      <c r="F41" s="40">
        <v>149.91</v>
      </c>
      <c r="G41" s="40">
        <v>203.78</v>
      </c>
      <c r="H41" s="40">
        <v>146.59</v>
      </c>
      <c r="I41" s="40">
        <v>131.72</v>
      </c>
      <c r="J41" s="40">
        <v>177.13</v>
      </c>
      <c r="K41" s="40">
        <v>136.09</v>
      </c>
      <c r="L41" s="40">
        <v>128.25</v>
      </c>
      <c r="M41" s="40">
        <v>116.38</v>
      </c>
      <c r="N41" s="40">
        <v>140.16999999999999</v>
      </c>
      <c r="O41" s="40">
        <v>144.83000000000001</v>
      </c>
      <c r="P41" s="40">
        <v>105.55</v>
      </c>
      <c r="Q41" s="44">
        <v>111.15</v>
      </c>
      <c r="R41" s="40"/>
    </row>
    <row r="42" spans="1:18" x14ac:dyDescent="0.25">
      <c r="A42" s="58">
        <v>31</v>
      </c>
      <c r="B42" s="43">
        <v>107.3</v>
      </c>
      <c r="C42" s="40">
        <v>138.75</v>
      </c>
      <c r="D42" s="40">
        <v>179.65</v>
      </c>
      <c r="E42" s="40">
        <v>119.65</v>
      </c>
      <c r="F42" s="40">
        <v>153.57</v>
      </c>
      <c r="G42" s="40">
        <v>209.38</v>
      </c>
      <c r="H42" s="40">
        <v>150.15</v>
      </c>
      <c r="I42" s="40">
        <v>134.71</v>
      </c>
      <c r="J42" s="40">
        <v>181.74</v>
      </c>
      <c r="K42" s="40">
        <v>138.99</v>
      </c>
      <c r="L42" s="40">
        <v>131.05000000000001</v>
      </c>
      <c r="M42" s="40">
        <v>118.89</v>
      </c>
      <c r="N42" s="40">
        <v>143.26</v>
      </c>
      <c r="O42" s="40">
        <v>148.49</v>
      </c>
      <c r="P42" s="40">
        <v>107.49</v>
      </c>
      <c r="Q42" s="44">
        <v>113.48</v>
      </c>
      <c r="R42" s="40"/>
    </row>
    <row r="43" spans="1:18" x14ac:dyDescent="0.25">
      <c r="A43" s="58">
        <v>32</v>
      </c>
      <c r="B43" s="43">
        <v>109.44</v>
      </c>
      <c r="C43" s="40">
        <v>141.84</v>
      </c>
      <c r="D43" s="40">
        <v>184.06</v>
      </c>
      <c r="E43" s="40">
        <v>122.17</v>
      </c>
      <c r="F43" s="40">
        <v>157.22999999999999</v>
      </c>
      <c r="G43" s="40">
        <v>214.99</v>
      </c>
      <c r="H43" s="40">
        <v>153.71</v>
      </c>
      <c r="I43" s="40">
        <v>137.69999999999999</v>
      </c>
      <c r="J43" s="40">
        <v>186.34</v>
      </c>
      <c r="K43" s="40">
        <v>141.88</v>
      </c>
      <c r="L43" s="40">
        <v>133.86000000000001</v>
      </c>
      <c r="M43" s="40">
        <v>121.41</v>
      </c>
      <c r="N43" s="40">
        <v>146.35</v>
      </c>
      <c r="O43" s="40">
        <v>152.13999999999999</v>
      </c>
      <c r="P43" s="40">
        <v>109.44</v>
      </c>
      <c r="Q43" s="44">
        <v>115.81</v>
      </c>
      <c r="R43" s="40"/>
    </row>
    <row r="44" spans="1:18" x14ac:dyDescent="0.25">
      <c r="A44" s="58">
        <v>33</v>
      </c>
      <c r="B44" s="43">
        <v>111.58</v>
      </c>
      <c r="C44" s="40">
        <v>144.91999999999999</v>
      </c>
      <c r="D44" s="40">
        <v>188.48</v>
      </c>
      <c r="E44" s="40">
        <v>124.69</v>
      </c>
      <c r="F44" s="40">
        <v>160.88</v>
      </c>
      <c r="G44" s="40">
        <v>220.59</v>
      </c>
      <c r="H44" s="40">
        <v>157.27000000000001</v>
      </c>
      <c r="I44" s="40">
        <v>140.69999999999999</v>
      </c>
      <c r="J44" s="40">
        <v>190.95</v>
      </c>
      <c r="K44" s="40">
        <v>144.78</v>
      </c>
      <c r="L44" s="40">
        <v>136.66</v>
      </c>
      <c r="M44" s="40">
        <v>123.93</v>
      </c>
      <c r="N44" s="40">
        <v>149.44</v>
      </c>
      <c r="O44" s="40">
        <v>155.80000000000001</v>
      </c>
      <c r="P44" s="40">
        <v>111.39</v>
      </c>
      <c r="Q44" s="44">
        <v>118.13</v>
      </c>
      <c r="R44" s="40"/>
    </row>
    <row r="45" spans="1:18" x14ac:dyDescent="0.25">
      <c r="A45" s="58">
        <v>34</v>
      </c>
      <c r="B45" s="43">
        <v>113.72</v>
      </c>
      <c r="C45" s="40">
        <v>148.01</v>
      </c>
      <c r="D45" s="40">
        <v>192.9</v>
      </c>
      <c r="E45" s="40">
        <v>127.21</v>
      </c>
      <c r="F45" s="40">
        <v>164.54</v>
      </c>
      <c r="G45" s="40">
        <v>226.2</v>
      </c>
      <c r="H45" s="40">
        <v>160.84</v>
      </c>
      <c r="I45" s="40">
        <v>143.69</v>
      </c>
      <c r="J45" s="40">
        <v>195.56</v>
      </c>
      <c r="K45" s="40">
        <v>147.68</v>
      </c>
      <c r="L45" s="40">
        <v>139.46</v>
      </c>
      <c r="M45" s="40">
        <v>126.45</v>
      </c>
      <c r="N45" s="40">
        <v>152.52000000000001</v>
      </c>
      <c r="O45" s="40">
        <v>159.46</v>
      </c>
      <c r="P45" s="40">
        <v>113.34</v>
      </c>
      <c r="Q45" s="44">
        <v>120.46</v>
      </c>
      <c r="R45" s="40"/>
    </row>
    <row r="46" spans="1:18" x14ac:dyDescent="0.25">
      <c r="A46" s="58">
        <v>35</v>
      </c>
      <c r="B46" s="43">
        <v>115.85</v>
      </c>
      <c r="C46" s="40">
        <v>151.1</v>
      </c>
      <c r="D46" s="40">
        <v>197.32</v>
      </c>
      <c r="E46" s="40">
        <v>129.72</v>
      </c>
      <c r="F46" s="40">
        <v>168.2</v>
      </c>
      <c r="G46" s="40">
        <v>231.8</v>
      </c>
      <c r="H46" s="40">
        <v>164.4</v>
      </c>
      <c r="I46" s="40">
        <v>146.68</v>
      </c>
      <c r="J46" s="40">
        <v>200.17</v>
      </c>
      <c r="K46" s="40">
        <v>150.58000000000001</v>
      </c>
      <c r="L46" s="40">
        <v>142.26</v>
      </c>
      <c r="M46" s="40">
        <v>128.96</v>
      </c>
      <c r="N46" s="40">
        <v>155.61000000000001</v>
      </c>
      <c r="O46" s="40">
        <v>163.12</v>
      </c>
      <c r="P46" s="40">
        <v>115.28</v>
      </c>
      <c r="Q46" s="44">
        <v>122.79</v>
      </c>
      <c r="R46" s="40"/>
    </row>
    <row r="47" spans="1:18" x14ac:dyDescent="0.25">
      <c r="A47" s="58">
        <v>36</v>
      </c>
      <c r="B47" s="43">
        <v>117.99</v>
      </c>
      <c r="C47" s="40">
        <v>154.19</v>
      </c>
      <c r="D47" s="40">
        <v>201.73</v>
      </c>
      <c r="E47" s="40">
        <v>132.24</v>
      </c>
      <c r="F47" s="40">
        <v>171.86</v>
      </c>
      <c r="G47" s="40">
        <v>237.41</v>
      </c>
      <c r="H47" s="40">
        <v>167.96</v>
      </c>
      <c r="I47" s="40">
        <v>149.66999999999999</v>
      </c>
      <c r="J47" s="40">
        <v>204.77</v>
      </c>
      <c r="K47" s="40">
        <v>153.47</v>
      </c>
      <c r="L47" s="40">
        <v>145.07</v>
      </c>
      <c r="M47" s="40">
        <v>131.47999999999999</v>
      </c>
      <c r="N47" s="40">
        <v>158.69999999999999</v>
      </c>
      <c r="O47" s="40">
        <v>166.77</v>
      </c>
      <c r="P47" s="40">
        <v>117.23</v>
      </c>
      <c r="Q47" s="44">
        <v>125.12</v>
      </c>
      <c r="R47" s="40"/>
    </row>
    <row r="48" spans="1:18" x14ac:dyDescent="0.25">
      <c r="A48" s="58">
        <v>37</v>
      </c>
      <c r="B48" s="43">
        <v>120.13</v>
      </c>
      <c r="C48" s="40">
        <v>157.27000000000001</v>
      </c>
      <c r="D48" s="40">
        <v>206.15</v>
      </c>
      <c r="E48" s="40">
        <v>134.76</v>
      </c>
      <c r="F48" s="40">
        <v>175.51</v>
      </c>
      <c r="G48" s="40">
        <v>243.01</v>
      </c>
      <c r="H48" s="40">
        <v>171.52</v>
      </c>
      <c r="I48" s="40">
        <v>152.66999999999999</v>
      </c>
      <c r="J48" s="40">
        <v>209.38</v>
      </c>
      <c r="K48" s="40">
        <v>156.37</v>
      </c>
      <c r="L48" s="40">
        <v>147.87</v>
      </c>
      <c r="M48" s="40">
        <v>134</v>
      </c>
      <c r="N48" s="40">
        <v>161.79</v>
      </c>
      <c r="O48" s="40">
        <v>170.43</v>
      </c>
      <c r="P48" s="40">
        <v>119.18</v>
      </c>
      <c r="Q48" s="44">
        <v>127.44</v>
      </c>
      <c r="R48" s="40"/>
    </row>
    <row r="49" spans="1:18" x14ac:dyDescent="0.25">
      <c r="A49" s="58">
        <v>38</v>
      </c>
      <c r="B49" s="43">
        <v>122.27</v>
      </c>
      <c r="C49" s="40">
        <v>160.36000000000001</v>
      </c>
      <c r="D49" s="40">
        <v>210.57</v>
      </c>
      <c r="E49" s="40">
        <v>137.28</v>
      </c>
      <c r="F49" s="40">
        <v>179.17</v>
      </c>
      <c r="G49" s="40">
        <v>248.62</v>
      </c>
      <c r="H49" s="40">
        <v>175.09</v>
      </c>
      <c r="I49" s="40">
        <v>155.66</v>
      </c>
      <c r="J49" s="40">
        <v>213.99</v>
      </c>
      <c r="K49" s="40">
        <v>159.27000000000001</v>
      </c>
      <c r="L49" s="40">
        <v>150.66999999999999</v>
      </c>
      <c r="M49" s="40">
        <v>136.52000000000001</v>
      </c>
      <c r="N49" s="40">
        <v>164.87</v>
      </c>
      <c r="O49" s="40">
        <v>174.09</v>
      </c>
      <c r="P49" s="40">
        <v>121.13</v>
      </c>
      <c r="Q49" s="44">
        <v>129.77000000000001</v>
      </c>
      <c r="R49" s="40"/>
    </row>
    <row r="50" spans="1:18" x14ac:dyDescent="0.25">
      <c r="A50" s="58">
        <v>39</v>
      </c>
      <c r="B50" s="43">
        <v>124.4</v>
      </c>
      <c r="C50" s="40">
        <v>163.44999999999999</v>
      </c>
      <c r="D50" s="40">
        <v>214.99</v>
      </c>
      <c r="E50" s="40">
        <v>139.79</v>
      </c>
      <c r="F50" s="40">
        <v>182.83</v>
      </c>
      <c r="G50" s="40">
        <v>254.22</v>
      </c>
      <c r="H50" s="40">
        <v>178.65</v>
      </c>
      <c r="I50" s="40">
        <v>158.65</v>
      </c>
      <c r="J50" s="40">
        <v>218.6</v>
      </c>
      <c r="K50" s="40">
        <v>162.16999999999999</v>
      </c>
      <c r="L50" s="40">
        <v>153.47</v>
      </c>
      <c r="M50" s="40">
        <v>139.03</v>
      </c>
      <c r="N50" s="40">
        <v>167.96</v>
      </c>
      <c r="O50" s="40">
        <v>177.75</v>
      </c>
      <c r="P50" s="40">
        <v>123.07</v>
      </c>
      <c r="Q50" s="44">
        <v>132.1</v>
      </c>
      <c r="R50" s="40"/>
    </row>
    <row r="51" spans="1:18" x14ac:dyDescent="0.25">
      <c r="A51" s="58">
        <v>40</v>
      </c>
      <c r="B51" s="43">
        <v>126.54</v>
      </c>
      <c r="C51" s="40">
        <v>166.54</v>
      </c>
      <c r="D51" s="40">
        <v>219.4</v>
      </c>
      <c r="E51" s="40">
        <v>142.31</v>
      </c>
      <c r="F51" s="40">
        <v>186.49</v>
      </c>
      <c r="G51" s="40">
        <v>259.83</v>
      </c>
      <c r="H51" s="40">
        <v>182.21</v>
      </c>
      <c r="I51" s="40">
        <v>161.63999999999999</v>
      </c>
      <c r="J51" s="40">
        <v>223.2</v>
      </c>
      <c r="K51" s="40">
        <v>165.06</v>
      </c>
      <c r="L51" s="40">
        <v>156.28</v>
      </c>
      <c r="M51" s="40">
        <v>141.55000000000001</v>
      </c>
      <c r="N51" s="40">
        <v>171.05</v>
      </c>
      <c r="O51" s="40">
        <v>181.4</v>
      </c>
      <c r="P51" s="40">
        <v>125.02</v>
      </c>
      <c r="Q51" s="44">
        <v>134.43</v>
      </c>
      <c r="R51" s="40"/>
    </row>
    <row r="52" spans="1:18" x14ac:dyDescent="0.25">
      <c r="A52" s="58">
        <v>41</v>
      </c>
      <c r="B52" s="43">
        <v>128.68</v>
      </c>
      <c r="C52" s="40">
        <v>169.62</v>
      </c>
      <c r="D52" s="40">
        <v>223.82</v>
      </c>
      <c r="E52" s="40">
        <v>144.83000000000001</v>
      </c>
      <c r="F52" s="40">
        <v>190.14</v>
      </c>
      <c r="G52" s="40">
        <v>265.43</v>
      </c>
      <c r="H52" s="40">
        <v>185.77</v>
      </c>
      <c r="I52" s="40">
        <v>164.64</v>
      </c>
      <c r="J52" s="40">
        <v>227.81</v>
      </c>
      <c r="K52" s="40">
        <v>167.87</v>
      </c>
      <c r="L52" s="40">
        <v>159.08000000000001</v>
      </c>
      <c r="M52" s="40">
        <v>144.07</v>
      </c>
      <c r="N52" s="40">
        <v>174.14</v>
      </c>
      <c r="O52" s="40">
        <v>185.06</v>
      </c>
      <c r="P52" s="40">
        <v>126.97</v>
      </c>
      <c r="Q52" s="44">
        <v>136.75</v>
      </c>
      <c r="R52" s="40"/>
    </row>
    <row r="53" spans="1:18" x14ac:dyDescent="0.25">
      <c r="A53" s="58">
        <v>42</v>
      </c>
      <c r="B53" s="43">
        <v>130.82</v>
      </c>
      <c r="C53" s="40">
        <v>172.71</v>
      </c>
      <c r="D53" s="40">
        <v>228.24</v>
      </c>
      <c r="E53" s="40">
        <v>147.35</v>
      </c>
      <c r="F53" s="40">
        <v>193.8</v>
      </c>
      <c r="G53" s="40">
        <v>271.04000000000002</v>
      </c>
      <c r="H53" s="40">
        <v>189.34</v>
      </c>
      <c r="I53" s="40">
        <v>167.63</v>
      </c>
      <c r="J53" s="40">
        <v>232.42</v>
      </c>
      <c r="K53" s="40">
        <v>170.67</v>
      </c>
      <c r="L53" s="40">
        <v>161.88</v>
      </c>
      <c r="M53" s="40">
        <v>146.59</v>
      </c>
      <c r="N53" s="40">
        <v>177.22</v>
      </c>
      <c r="O53" s="40">
        <v>188.72</v>
      </c>
      <c r="P53" s="40">
        <v>128.91999999999999</v>
      </c>
      <c r="Q53" s="44">
        <v>139.08000000000001</v>
      </c>
      <c r="R53" s="40"/>
    </row>
    <row r="54" spans="1:18" x14ac:dyDescent="0.25">
      <c r="A54" s="58">
        <v>43</v>
      </c>
      <c r="B54" s="43">
        <v>132.94999999999999</v>
      </c>
      <c r="C54" s="40">
        <v>175.8</v>
      </c>
      <c r="D54" s="40">
        <v>232.66</v>
      </c>
      <c r="E54" s="40">
        <v>149.86000000000001</v>
      </c>
      <c r="F54" s="40">
        <v>197.46</v>
      </c>
      <c r="G54" s="40">
        <v>276.64</v>
      </c>
      <c r="H54" s="40">
        <v>192.9</v>
      </c>
      <c r="I54" s="40">
        <v>170.62</v>
      </c>
      <c r="J54" s="40">
        <v>237.03</v>
      </c>
      <c r="K54" s="40">
        <v>173.47</v>
      </c>
      <c r="L54" s="40">
        <v>164.68</v>
      </c>
      <c r="M54" s="40">
        <v>149.1</v>
      </c>
      <c r="N54" s="40">
        <v>180.31</v>
      </c>
      <c r="O54" s="40">
        <v>192.38</v>
      </c>
      <c r="P54" s="40">
        <v>130.86000000000001</v>
      </c>
      <c r="Q54" s="44">
        <v>141.41</v>
      </c>
      <c r="R54" s="40"/>
    </row>
    <row r="55" spans="1:18" x14ac:dyDescent="0.25">
      <c r="A55" s="58">
        <v>44</v>
      </c>
      <c r="B55" s="43">
        <v>135.09</v>
      </c>
      <c r="C55" s="40">
        <v>178.89</v>
      </c>
      <c r="D55" s="40">
        <v>237.07</v>
      </c>
      <c r="E55" s="40">
        <v>152.38</v>
      </c>
      <c r="F55" s="40">
        <v>201.12</v>
      </c>
      <c r="G55" s="40">
        <v>282.25</v>
      </c>
      <c r="H55" s="40">
        <v>196.46</v>
      </c>
      <c r="I55" s="40">
        <v>173.61</v>
      </c>
      <c r="J55" s="40">
        <v>241.63</v>
      </c>
      <c r="K55" s="40">
        <v>176.27</v>
      </c>
      <c r="L55" s="40">
        <v>167.49</v>
      </c>
      <c r="M55" s="40">
        <v>151.62</v>
      </c>
      <c r="N55" s="40">
        <v>183.4</v>
      </c>
      <c r="O55" s="40">
        <v>196.03</v>
      </c>
      <c r="P55" s="40">
        <v>132.81</v>
      </c>
      <c r="Q55" s="44">
        <v>143.74</v>
      </c>
      <c r="R55" s="40"/>
    </row>
    <row r="56" spans="1:18" x14ac:dyDescent="0.25">
      <c r="A56" s="58">
        <v>45</v>
      </c>
      <c r="B56" s="43">
        <v>137.22999999999999</v>
      </c>
      <c r="C56" s="40">
        <v>181.97</v>
      </c>
      <c r="D56" s="40">
        <v>241.49</v>
      </c>
      <c r="E56" s="40">
        <v>154.9</v>
      </c>
      <c r="F56" s="40">
        <v>204.77</v>
      </c>
      <c r="G56" s="40">
        <v>287.85000000000002</v>
      </c>
      <c r="H56" s="40">
        <v>200.02</v>
      </c>
      <c r="I56" s="40">
        <v>176.61</v>
      </c>
      <c r="J56" s="40">
        <v>246.24</v>
      </c>
      <c r="K56" s="40">
        <v>179.08</v>
      </c>
      <c r="L56" s="40">
        <v>170.29</v>
      </c>
      <c r="M56" s="40">
        <v>154.13999999999999</v>
      </c>
      <c r="N56" s="40">
        <v>186.49</v>
      </c>
      <c r="O56" s="40">
        <v>199.69</v>
      </c>
      <c r="P56" s="40">
        <v>134.76</v>
      </c>
      <c r="Q56" s="44">
        <v>146.06</v>
      </c>
      <c r="R56" s="40"/>
    </row>
    <row r="57" spans="1:18" x14ac:dyDescent="0.25">
      <c r="A57" s="58">
        <v>46</v>
      </c>
      <c r="B57" s="43">
        <v>139.37</v>
      </c>
      <c r="C57" s="40">
        <v>185.06</v>
      </c>
      <c r="D57" s="40">
        <v>245.91</v>
      </c>
      <c r="E57" s="40">
        <v>157.41999999999999</v>
      </c>
      <c r="F57" s="40">
        <v>208.43</v>
      </c>
      <c r="G57" s="40">
        <v>293.45999999999998</v>
      </c>
      <c r="H57" s="40">
        <v>203.59</v>
      </c>
      <c r="I57" s="40">
        <v>179.6</v>
      </c>
      <c r="J57" s="40">
        <v>250.85</v>
      </c>
      <c r="K57" s="40">
        <v>181.88</v>
      </c>
      <c r="L57" s="40">
        <v>173.09</v>
      </c>
      <c r="M57" s="40">
        <v>156.66</v>
      </c>
      <c r="N57" s="40">
        <v>189.57</v>
      </c>
      <c r="O57" s="40">
        <v>203.35</v>
      </c>
      <c r="P57" s="40">
        <v>136.71</v>
      </c>
      <c r="Q57" s="44">
        <v>148.38999999999999</v>
      </c>
      <c r="R57" s="40"/>
    </row>
    <row r="58" spans="1:18" x14ac:dyDescent="0.25">
      <c r="A58" s="58">
        <v>47</v>
      </c>
      <c r="B58" s="43">
        <v>141.5</v>
      </c>
      <c r="C58" s="40">
        <v>188.15</v>
      </c>
      <c r="D58" s="40">
        <v>250.33</v>
      </c>
      <c r="E58" s="40">
        <v>159.93</v>
      </c>
      <c r="F58" s="40">
        <v>212.09</v>
      </c>
      <c r="G58" s="40">
        <v>299.06</v>
      </c>
      <c r="H58" s="40">
        <v>207.15</v>
      </c>
      <c r="I58" s="40">
        <v>182.59</v>
      </c>
      <c r="J58" s="40">
        <v>255.46</v>
      </c>
      <c r="K58" s="40">
        <v>184.68</v>
      </c>
      <c r="L58" s="40">
        <v>175.89</v>
      </c>
      <c r="M58" s="40">
        <v>159.16999999999999</v>
      </c>
      <c r="N58" s="40">
        <v>192.66</v>
      </c>
      <c r="O58" s="40">
        <v>207.01</v>
      </c>
      <c r="P58" s="40">
        <v>138.65</v>
      </c>
      <c r="Q58" s="44">
        <v>150.72</v>
      </c>
      <c r="R58" s="40"/>
    </row>
    <row r="59" spans="1:18" x14ac:dyDescent="0.25">
      <c r="A59" s="58">
        <v>48</v>
      </c>
      <c r="B59" s="43">
        <v>143.63999999999999</v>
      </c>
      <c r="C59" s="40">
        <v>191.24</v>
      </c>
      <c r="D59" s="40">
        <v>254.74</v>
      </c>
      <c r="E59" s="40">
        <v>162.44999999999999</v>
      </c>
      <c r="F59" s="40">
        <v>215.75</v>
      </c>
      <c r="G59" s="40">
        <v>304.67</v>
      </c>
      <c r="H59" s="40">
        <v>210.71</v>
      </c>
      <c r="I59" s="40">
        <v>185.58</v>
      </c>
      <c r="J59" s="40">
        <v>260.06</v>
      </c>
      <c r="K59" s="40">
        <v>187.48</v>
      </c>
      <c r="L59" s="40">
        <v>178.7</v>
      </c>
      <c r="M59" s="40">
        <v>161.69</v>
      </c>
      <c r="N59" s="40">
        <v>195.75</v>
      </c>
      <c r="O59" s="40">
        <v>210.66</v>
      </c>
      <c r="P59" s="40">
        <v>140.6</v>
      </c>
      <c r="Q59" s="44">
        <v>153.05000000000001</v>
      </c>
      <c r="R59" s="40"/>
    </row>
    <row r="60" spans="1:18" x14ac:dyDescent="0.25">
      <c r="A60" s="58">
        <v>49</v>
      </c>
      <c r="B60" s="43">
        <v>145.78</v>
      </c>
      <c r="C60" s="40">
        <v>194.32</v>
      </c>
      <c r="D60" s="40">
        <v>259.16000000000003</v>
      </c>
      <c r="E60" s="40">
        <v>164.97</v>
      </c>
      <c r="F60" s="40">
        <v>219.4</v>
      </c>
      <c r="G60" s="40">
        <v>310.27</v>
      </c>
      <c r="H60" s="40">
        <v>214.27</v>
      </c>
      <c r="I60" s="40">
        <v>188.58</v>
      </c>
      <c r="J60" s="40">
        <v>264.67</v>
      </c>
      <c r="K60" s="40">
        <v>190.29</v>
      </c>
      <c r="L60" s="40">
        <v>181.5</v>
      </c>
      <c r="M60" s="40">
        <v>164.21</v>
      </c>
      <c r="N60" s="40">
        <v>198.84</v>
      </c>
      <c r="O60" s="40">
        <v>214.32</v>
      </c>
      <c r="P60" s="40">
        <v>142.55000000000001</v>
      </c>
      <c r="Q60" s="44">
        <v>155.37</v>
      </c>
      <c r="R60" s="40"/>
    </row>
    <row r="61" spans="1:18" x14ac:dyDescent="0.25">
      <c r="A61" s="58">
        <v>50</v>
      </c>
      <c r="B61" s="43">
        <v>147.91999999999999</v>
      </c>
      <c r="C61" s="40">
        <v>197.41</v>
      </c>
      <c r="D61" s="40">
        <v>263.58</v>
      </c>
      <c r="E61" s="40">
        <v>167.49</v>
      </c>
      <c r="F61" s="40">
        <v>223.06</v>
      </c>
      <c r="G61" s="40">
        <v>315.88</v>
      </c>
      <c r="H61" s="40">
        <v>217.84</v>
      </c>
      <c r="I61" s="40">
        <v>191.57</v>
      </c>
      <c r="J61" s="40">
        <v>269.27999999999997</v>
      </c>
      <c r="K61" s="40">
        <v>193.09</v>
      </c>
      <c r="L61" s="40">
        <v>184.3</v>
      </c>
      <c r="M61" s="40">
        <v>166.73</v>
      </c>
      <c r="N61" s="40">
        <v>201.92</v>
      </c>
      <c r="O61" s="40">
        <v>217.98</v>
      </c>
      <c r="P61" s="40">
        <v>144.5</v>
      </c>
      <c r="Q61" s="44">
        <v>157.69999999999999</v>
      </c>
      <c r="R61" s="40"/>
    </row>
    <row r="62" spans="1:18" x14ac:dyDescent="0.25">
      <c r="A62" s="58">
        <v>51</v>
      </c>
      <c r="B62" s="43">
        <v>150.05000000000001</v>
      </c>
      <c r="C62" s="40">
        <v>200.5</v>
      </c>
      <c r="D62" s="40">
        <v>268</v>
      </c>
      <c r="E62" s="40">
        <v>170</v>
      </c>
      <c r="F62" s="40">
        <v>226.72</v>
      </c>
      <c r="G62" s="40">
        <v>321.48</v>
      </c>
      <c r="H62" s="40">
        <v>221.4</v>
      </c>
      <c r="I62" s="40">
        <v>194.56</v>
      </c>
      <c r="J62" s="40">
        <v>273.89</v>
      </c>
      <c r="K62" s="40">
        <v>195.89</v>
      </c>
      <c r="L62" s="40">
        <v>187.1</v>
      </c>
      <c r="M62" s="40">
        <v>169.24</v>
      </c>
      <c r="N62" s="40">
        <v>205.01</v>
      </c>
      <c r="O62" s="40">
        <v>221.64</v>
      </c>
      <c r="P62" s="40">
        <v>146.44</v>
      </c>
      <c r="Q62" s="44">
        <v>160.03</v>
      </c>
      <c r="R62" s="40"/>
    </row>
    <row r="63" spans="1:18" x14ac:dyDescent="0.25">
      <c r="A63" s="58">
        <v>52</v>
      </c>
      <c r="B63" s="43">
        <v>152.19</v>
      </c>
      <c r="C63" s="40">
        <v>203.59</v>
      </c>
      <c r="D63" s="40">
        <v>272.41000000000003</v>
      </c>
      <c r="E63" s="40">
        <v>172.52</v>
      </c>
      <c r="F63" s="40">
        <v>230.38</v>
      </c>
      <c r="G63" s="40">
        <v>327.08999999999997</v>
      </c>
      <c r="H63" s="40">
        <v>224.96</v>
      </c>
      <c r="I63" s="40">
        <v>197.55</v>
      </c>
      <c r="J63" s="40">
        <v>278.49</v>
      </c>
      <c r="K63" s="40">
        <v>198.69</v>
      </c>
      <c r="L63" s="40">
        <v>189.91</v>
      </c>
      <c r="M63" s="40">
        <v>171.76</v>
      </c>
      <c r="N63" s="40">
        <v>208.1</v>
      </c>
      <c r="O63" s="40">
        <v>225.29</v>
      </c>
      <c r="P63" s="40">
        <v>148.38999999999999</v>
      </c>
      <c r="Q63" s="44">
        <v>162.36000000000001</v>
      </c>
      <c r="R63" s="40"/>
    </row>
    <row r="64" spans="1:18" x14ac:dyDescent="0.25">
      <c r="A64" s="58">
        <v>53</v>
      </c>
      <c r="B64" s="43">
        <v>154.33000000000001</v>
      </c>
      <c r="C64" s="40">
        <v>206.67</v>
      </c>
      <c r="D64" s="40">
        <v>276.83</v>
      </c>
      <c r="E64" s="40">
        <v>175.04</v>
      </c>
      <c r="F64" s="40">
        <v>234.03</v>
      </c>
      <c r="G64" s="40">
        <v>332.69</v>
      </c>
      <c r="H64" s="40">
        <v>228.52</v>
      </c>
      <c r="I64" s="40">
        <v>200.55</v>
      </c>
      <c r="J64" s="40">
        <v>283.10000000000002</v>
      </c>
      <c r="K64" s="40">
        <v>201.5</v>
      </c>
      <c r="L64" s="40">
        <v>192.71</v>
      </c>
      <c r="M64" s="40">
        <v>174.28</v>
      </c>
      <c r="N64" s="40">
        <v>211.19</v>
      </c>
      <c r="O64" s="40">
        <v>228.95</v>
      </c>
      <c r="P64" s="40">
        <v>150.34</v>
      </c>
      <c r="Q64" s="44">
        <v>164.68</v>
      </c>
      <c r="R64" s="40"/>
    </row>
    <row r="65" spans="1:18" x14ac:dyDescent="0.25">
      <c r="A65" s="58">
        <v>54</v>
      </c>
      <c r="B65" s="43">
        <v>156.47</v>
      </c>
      <c r="C65" s="40">
        <v>209.76</v>
      </c>
      <c r="D65" s="40">
        <v>281.25</v>
      </c>
      <c r="E65" s="40">
        <v>177.56</v>
      </c>
      <c r="F65" s="40">
        <v>237.69</v>
      </c>
      <c r="G65" s="40">
        <v>338.3</v>
      </c>
      <c r="H65" s="40">
        <v>232.09</v>
      </c>
      <c r="I65" s="40">
        <v>203.54</v>
      </c>
      <c r="J65" s="40">
        <v>287.70999999999998</v>
      </c>
      <c r="K65" s="40">
        <v>204.3</v>
      </c>
      <c r="L65" s="40">
        <v>195.51</v>
      </c>
      <c r="M65" s="40">
        <v>176.8</v>
      </c>
      <c r="N65" s="40">
        <v>214.27</v>
      </c>
      <c r="O65" s="40">
        <v>232.61</v>
      </c>
      <c r="P65" s="40">
        <v>152.29</v>
      </c>
      <c r="Q65" s="44">
        <v>167.01</v>
      </c>
      <c r="R65" s="40"/>
    </row>
    <row r="66" spans="1:18" x14ac:dyDescent="0.25">
      <c r="A66" s="58">
        <v>55</v>
      </c>
      <c r="B66" s="43">
        <v>158.6</v>
      </c>
      <c r="C66" s="40">
        <v>212.85</v>
      </c>
      <c r="D66" s="40">
        <v>285.67</v>
      </c>
      <c r="E66" s="40">
        <v>180.07</v>
      </c>
      <c r="F66" s="40">
        <v>241.35</v>
      </c>
      <c r="G66" s="40">
        <v>343.9</v>
      </c>
      <c r="H66" s="40">
        <v>235.65</v>
      </c>
      <c r="I66" s="40">
        <v>206.53</v>
      </c>
      <c r="J66" s="40">
        <v>292.32</v>
      </c>
      <c r="K66" s="40">
        <v>207.1</v>
      </c>
      <c r="L66" s="40">
        <v>198.31</v>
      </c>
      <c r="M66" s="40">
        <v>179.31</v>
      </c>
      <c r="N66" s="40">
        <v>217.36</v>
      </c>
      <c r="O66" s="40">
        <v>236.27</v>
      </c>
      <c r="P66" s="40">
        <v>154.22999999999999</v>
      </c>
      <c r="Q66" s="44">
        <v>169.34</v>
      </c>
      <c r="R66" s="40"/>
    </row>
    <row r="67" spans="1:18" x14ac:dyDescent="0.25">
      <c r="A67" s="58">
        <v>56</v>
      </c>
      <c r="B67" s="43">
        <v>160.74</v>
      </c>
      <c r="C67" s="40">
        <v>215.94</v>
      </c>
      <c r="D67" s="40">
        <v>290.08</v>
      </c>
      <c r="E67" s="40">
        <v>182.59</v>
      </c>
      <c r="F67" s="40">
        <v>245.01</v>
      </c>
      <c r="G67" s="40">
        <v>349.51</v>
      </c>
      <c r="H67" s="40">
        <v>239.21</v>
      </c>
      <c r="I67" s="40">
        <v>209.52</v>
      </c>
      <c r="J67" s="40">
        <v>296.92</v>
      </c>
      <c r="K67" s="40">
        <v>209.9</v>
      </c>
      <c r="L67" s="40">
        <v>201.12</v>
      </c>
      <c r="M67" s="40">
        <v>181.83</v>
      </c>
      <c r="N67" s="40">
        <v>220.45</v>
      </c>
      <c r="O67" s="40">
        <v>239.92</v>
      </c>
      <c r="P67" s="40">
        <v>156.18</v>
      </c>
      <c r="Q67" s="44">
        <v>171.67</v>
      </c>
      <c r="R67" s="40"/>
    </row>
    <row r="68" spans="1:18" x14ac:dyDescent="0.25">
      <c r="A68" s="58">
        <v>57</v>
      </c>
      <c r="B68" s="43">
        <v>162.88</v>
      </c>
      <c r="C68" s="40">
        <v>219.02</v>
      </c>
      <c r="D68" s="40">
        <v>294.5</v>
      </c>
      <c r="E68" s="40">
        <v>185.11</v>
      </c>
      <c r="F68" s="40">
        <v>248.66</v>
      </c>
      <c r="G68" s="40">
        <v>355.11</v>
      </c>
      <c r="H68" s="40">
        <v>242.77</v>
      </c>
      <c r="I68" s="40">
        <v>212.52</v>
      </c>
      <c r="J68" s="40">
        <v>301.52999999999997</v>
      </c>
      <c r="K68" s="40">
        <v>212.71</v>
      </c>
      <c r="L68" s="40">
        <v>203.92</v>
      </c>
      <c r="M68" s="40">
        <v>184.35</v>
      </c>
      <c r="N68" s="40">
        <v>223.54</v>
      </c>
      <c r="O68" s="40">
        <v>243.58</v>
      </c>
      <c r="P68" s="40">
        <v>158.13</v>
      </c>
      <c r="Q68" s="44">
        <v>173.99</v>
      </c>
      <c r="R68" s="40"/>
    </row>
    <row r="69" spans="1:18" x14ac:dyDescent="0.25">
      <c r="A69" s="58">
        <v>58</v>
      </c>
      <c r="B69" s="43">
        <v>165.02</v>
      </c>
      <c r="C69" s="40">
        <v>222.11</v>
      </c>
      <c r="D69" s="40">
        <v>298.92</v>
      </c>
      <c r="E69" s="40">
        <v>187.63</v>
      </c>
      <c r="F69" s="40">
        <v>252.32</v>
      </c>
      <c r="G69" s="40">
        <v>360.72</v>
      </c>
      <c r="H69" s="40">
        <v>246.34</v>
      </c>
      <c r="I69" s="40">
        <v>215.51</v>
      </c>
      <c r="J69" s="40">
        <v>306.14</v>
      </c>
      <c r="K69" s="40">
        <v>215.51</v>
      </c>
      <c r="L69" s="40">
        <v>206.72</v>
      </c>
      <c r="M69" s="40">
        <v>186.87</v>
      </c>
      <c r="N69" s="40">
        <v>226.62</v>
      </c>
      <c r="O69" s="40">
        <v>247.24</v>
      </c>
      <c r="P69" s="40">
        <v>160.08000000000001</v>
      </c>
      <c r="Q69" s="44">
        <v>176.32</v>
      </c>
      <c r="R69" s="40"/>
    </row>
    <row r="70" spans="1:18" x14ac:dyDescent="0.25">
      <c r="A70" s="58">
        <v>59</v>
      </c>
      <c r="B70" s="43">
        <v>167.15</v>
      </c>
      <c r="C70" s="40">
        <v>225.2</v>
      </c>
      <c r="D70" s="40">
        <v>303.33999999999997</v>
      </c>
      <c r="E70" s="40">
        <v>190.14</v>
      </c>
      <c r="F70" s="40">
        <v>255.98</v>
      </c>
      <c r="G70" s="40">
        <v>366.32</v>
      </c>
      <c r="H70" s="40">
        <v>249.9</v>
      </c>
      <c r="I70" s="40">
        <v>218.5</v>
      </c>
      <c r="J70" s="40">
        <v>310.75</v>
      </c>
      <c r="K70" s="40">
        <v>218.31</v>
      </c>
      <c r="L70" s="40">
        <v>209.52</v>
      </c>
      <c r="M70" s="40">
        <v>189.38</v>
      </c>
      <c r="N70" s="40">
        <v>229.71</v>
      </c>
      <c r="O70" s="40">
        <v>250.9</v>
      </c>
      <c r="P70" s="40">
        <v>162.02000000000001</v>
      </c>
      <c r="Q70" s="44">
        <v>178.65</v>
      </c>
      <c r="R70" s="40"/>
    </row>
    <row r="71" spans="1:18" x14ac:dyDescent="0.25">
      <c r="A71" s="58">
        <v>60</v>
      </c>
      <c r="B71" s="43">
        <v>169.29</v>
      </c>
      <c r="C71" s="40">
        <v>228.29</v>
      </c>
      <c r="D71" s="40">
        <v>307.75</v>
      </c>
      <c r="E71" s="40">
        <v>192.66</v>
      </c>
      <c r="F71" s="40">
        <v>259.64</v>
      </c>
      <c r="G71" s="40">
        <v>371.93</v>
      </c>
      <c r="H71" s="40">
        <v>253.46</v>
      </c>
      <c r="I71" s="40">
        <v>221.49</v>
      </c>
      <c r="J71" s="40">
        <v>315.35000000000002</v>
      </c>
      <c r="K71" s="40">
        <v>221.11</v>
      </c>
      <c r="L71" s="40">
        <v>212.33</v>
      </c>
      <c r="M71" s="40">
        <v>191.9</v>
      </c>
      <c r="N71" s="40">
        <v>232.8</v>
      </c>
      <c r="O71" s="40">
        <v>254.55</v>
      </c>
      <c r="P71" s="40">
        <v>163.97</v>
      </c>
      <c r="Q71" s="44">
        <v>180.98</v>
      </c>
      <c r="R71" s="40"/>
    </row>
    <row r="72" spans="1:18" x14ac:dyDescent="0.25">
      <c r="A72" s="58">
        <v>61</v>
      </c>
      <c r="B72" s="43">
        <v>171.43</v>
      </c>
      <c r="C72" s="40">
        <v>231.37</v>
      </c>
      <c r="D72" s="40">
        <v>312.17</v>
      </c>
      <c r="E72" s="40">
        <v>195.18</v>
      </c>
      <c r="F72" s="40">
        <v>263.29000000000002</v>
      </c>
      <c r="G72" s="40">
        <v>377.53</v>
      </c>
      <c r="H72" s="40">
        <v>257.02</v>
      </c>
      <c r="I72" s="40">
        <v>224.49</v>
      </c>
      <c r="J72" s="40">
        <v>319.95999999999998</v>
      </c>
      <c r="K72" s="40">
        <v>223.92</v>
      </c>
      <c r="L72" s="40">
        <v>215.13</v>
      </c>
      <c r="M72" s="40">
        <v>194.42</v>
      </c>
      <c r="N72" s="40">
        <v>235.89</v>
      </c>
      <c r="O72" s="40">
        <v>258.20999999999998</v>
      </c>
      <c r="P72" s="40">
        <v>165.92</v>
      </c>
      <c r="Q72" s="44">
        <v>183.3</v>
      </c>
      <c r="R72" s="40"/>
    </row>
    <row r="73" spans="1:18" x14ac:dyDescent="0.25">
      <c r="A73" s="58">
        <v>62</v>
      </c>
      <c r="B73" s="43">
        <v>173.57</v>
      </c>
      <c r="C73" s="40">
        <v>234.46</v>
      </c>
      <c r="D73" s="40">
        <v>316.58999999999997</v>
      </c>
      <c r="E73" s="40">
        <v>197.7</v>
      </c>
      <c r="F73" s="40">
        <v>266.95</v>
      </c>
      <c r="G73" s="40">
        <v>383.14</v>
      </c>
      <c r="H73" s="40">
        <v>260.58999999999997</v>
      </c>
      <c r="I73" s="40">
        <v>227.48</v>
      </c>
      <c r="J73" s="40">
        <v>324.57</v>
      </c>
      <c r="K73" s="40">
        <v>226.72</v>
      </c>
      <c r="L73" s="40">
        <v>217.93</v>
      </c>
      <c r="M73" s="40">
        <v>196.94</v>
      </c>
      <c r="N73" s="40">
        <v>238.97</v>
      </c>
      <c r="O73" s="40">
        <v>261.87</v>
      </c>
      <c r="P73" s="40">
        <v>167.87</v>
      </c>
      <c r="Q73" s="44">
        <v>185.63</v>
      </c>
      <c r="R73" s="40"/>
    </row>
    <row r="74" spans="1:18" x14ac:dyDescent="0.25">
      <c r="A74" s="58">
        <v>63</v>
      </c>
      <c r="B74" s="43">
        <v>175.7</v>
      </c>
      <c r="C74" s="40">
        <v>237.55</v>
      </c>
      <c r="D74" s="40">
        <v>321.01</v>
      </c>
      <c r="E74" s="40">
        <v>200.21</v>
      </c>
      <c r="F74" s="40">
        <v>270.61</v>
      </c>
      <c r="G74" s="40">
        <v>388.74</v>
      </c>
      <c r="H74" s="40">
        <v>264.14999999999998</v>
      </c>
      <c r="I74" s="40">
        <v>230.47</v>
      </c>
      <c r="J74" s="40">
        <v>329.18</v>
      </c>
      <c r="K74" s="40">
        <v>229.52</v>
      </c>
      <c r="L74" s="40">
        <v>220.73</v>
      </c>
      <c r="M74" s="40">
        <v>199.45</v>
      </c>
      <c r="N74" s="40">
        <v>242.06</v>
      </c>
      <c r="O74" s="40">
        <v>265.52999999999997</v>
      </c>
      <c r="P74" s="40">
        <v>169.81</v>
      </c>
      <c r="Q74" s="44">
        <v>187.96</v>
      </c>
      <c r="R74" s="40"/>
    </row>
    <row r="75" spans="1:18" x14ac:dyDescent="0.25">
      <c r="A75" s="58">
        <v>64</v>
      </c>
      <c r="B75" s="43">
        <v>177.84</v>
      </c>
      <c r="C75" s="40">
        <v>240.64</v>
      </c>
      <c r="D75" s="40">
        <v>325.42</v>
      </c>
      <c r="E75" s="40">
        <v>202.73</v>
      </c>
      <c r="F75" s="40">
        <v>274.27</v>
      </c>
      <c r="G75" s="40">
        <v>394.35</v>
      </c>
      <c r="H75" s="40">
        <v>267.70999999999998</v>
      </c>
      <c r="I75" s="40">
        <v>233.46</v>
      </c>
      <c r="J75" s="40">
        <v>333.78</v>
      </c>
      <c r="K75" s="40">
        <v>232.32</v>
      </c>
      <c r="L75" s="40">
        <v>223.54</v>
      </c>
      <c r="M75" s="40">
        <v>201.97</v>
      </c>
      <c r="N75" s="40">
        <v>245.15</v>
      </c>
      <c r="O75" s="40">
        <v>269.18</v>
      </c>
      <c r="P75" s="40">
        <v>171.76</v>
      </c>
      <c r="Q75" s="44">
        <v>190.29</v>
      </c>
      <c r="R75" s="40"/>
    </row>
    <row r="76" spans="1:18" x14ac:dyDescent="0.25">
      <c r="A76" s="58">
        <v>65</v>
      </c>
      <c r="B76" s="43">
        <v>179.98</v>
      </c>
      <c r="C76" s="40">
        <v>243.72</v>
      </c>
      <c r="D76" s="40">
        <v>329.84</v>
      </c>
      <c r="E76" s="40">
        <v>205.25</v>
      </c>
      <c r="F76" s="40">
        <v>277.92</v>
      </c>
      <c r="G76" s="40">
        <v>399.95</v>
      </c>
      <c r="H76" s="40">
        <v>271.27</v>
      </c>
      <c r="I76" s="40">
        <v>236.46</v>
      </c>
      <c r="J76" s="40">
        <v>338.39</v>
      </c>
      <c r="K76" s="40">
        <v>235.13</v>
      </c>
      <c r="L76" s="40">
        <v>226.34</v>
      </c>
      <c r="M76" s="40">
        <v>204.49</v>
      </c>
      <c r="N76" s="40">
        <v>248.24</v>
      </c>
      <c r="O76" s="40">
        <v>272.83999999999997</v>
      </c>
      <c r="P76" s="40">
        <v>173.71</v>
      </c>
      <c r="Q76" s="44">
        <v>192.61</v>
      </c>
      <c r="R76" s="40"/>
    </row>
    <row r="77" spans="1:18" x14ac:dyDescent="0.25">
      <c r="A77" s="58">
        <v>66</v>
      </c>
      <c r="B77" s="43">
        <v>182.12</v>
      </c>
      <c r="C77" s="40">
        <v>246.81</v>
      </c>
      <c r="D77" s="40">
        <v>334.26</v>
      </c>
      <c r="E77" s="40">
        <v>207.77</v>
      </c>
      <c r="F77" s="40">
        <v>281.58</v>
      </c>
      <c r="G77" s="40">
        <v>405.56</v>
      </c>
      <c r="H77" s="40">
        <v>274.83999999999997</v>
      </c>
      <c r="I77" s="40">
        <v>239.45</v>
      </c>
      <c r="J77" s="40">
        <v>343</v>
      </c>
      <c r="K77" s="40">
        <v>237.93</v>
      </c>
      <c r="L77" s="40">
        <v>229.14</v>
      </c>
      <c r="M77" s="40">
        <v>207.01</v>
      </c>
      <c r="N77" s="40">
        <v>251.32</v>
      </c>
      <c r="O77" s="40">
        <v>276.5</v>
      </c>
      <c r="P77" s="40">
        <v>175.66</v>
      </c>
      <c r="Q77" s="44">
        <v>194.94</v>
      </c>
      <c r="R77" s="40"/>
    </row>
    <row r="78" spans="1:18" x14ac:dyDescent="0.25">
      <c r="A78" s="58">
        <v>67</v>
      </c>
      <c r="B78" s="43">
        <v>184.25</v>
      </c>
      <c r="C78" s="40">
        <v>249.9</v>
      </c>
      <c r="D78" s="40">
        <v>338.68</v>
      </c>
      <c r="E78" s="40">
        <v>210.28</v>
      </c>
      <c r="F78" s="40">
        <v>285.24</v>
      </c>
      <c r="G78" s="40">
        <v>411.16</v>
      </c>
      <c r="H78" s="40">
        <v>278.39999999999998</v>
      </c>
      <c r="I78" s="40">
        <v>242.44</v>
      </c>
      <c r="J78" s="40" t="s">
        <v>29</v>
      </c>
      <c r="K78" s="40" t="s">
        <v>29</v>
      </c>
      <c r="L78" s="40" t="s">
        <v>29</v>
      </c>
      <c r="M78" s="40" t="s">
        <v>29</v>
      </c>
      <c r="N78" s="40" t="s">
        <v>29</v>
      </c>
      <c r="O78" s="40" t="s">
        <v>29</v>
      </c>
      <c r="P78" s="40">
        <v>177.6</v>
      </c>
      <c r="Q78" s="44" t="s">
        <v>29</v>
      </c>
      <c r="R78" s="40"/>
    </row>
    <row r="79" spans="1:18" x14ac:dyDescent="0.25">
      <c r="A79" s="58">
        <v>68</v>
      </c>
      <c r="B79" s="43">
        <v>186.39</v>
      </c>
      <c r="C79" s="40">
        <v>252.99</v>
      </c>
      <c r="D79" s="40">
        <v>343.09</v>
      </c>
      <c r="E79" s="40">
        <v>212.8</v>
      </c>
      <c r="F79" s="40">
        <v>288.89999999999998</v>
      </c>
      <c r="G79" s="40">
        <v>416.77</v>
      </c>
      <c r="H79" s="40">
        <v>281.95999999999998</v>
      </c>
      <c r="I79" s="40">
        <v>245.43</v>
      </c>
      <c r="J79" s="40" t="s">
        <v>29</v>
      </c>
      <c r="K79" s="40" t="s">
        <v>29</v>
      </c>
      <c r="L79" s="40" t="s">
        <v>29</v>
      </c>
      <c r="M79" s="40" t="s">
        <v>29</v>
      </c>
      <c r="N79" s="40" t="s">
        <v>29</v>
      </c>
      <c r="O79" s="40" t="s">
        <v>29</v>
      </c>
      <c r="P79" s="40">
        <v>179.55</v>
      </c>
      <c r="Q79" s="44" t="s">
        <v>29</v>
      </c>
      <c r="R79" s="40"/>
    </row>
    <row r="80" spans="1:18" x14ac:dyDescent="0.25">
      <c r="A80" s="58">
        <v>69</v>
      </c>
      <c r="B80" s="43">
        <v>188.53</v>
      </c>
      <c r="C80" s="40">
        <v>256.07</v>
      </c>
      <c r="D80" s="40">
        <v>347.51</v>
      </c>
      <c r="E80" s="40">
        <v>215.32</v>
      </c>
      <c r="F80" s="40">
        <v>292.55</v>
      </c>
      <c r="G80" s="40">
        <v>422.37</v>
      </c>
      <c r="H80" s="40">
        <v>285.52</v>
      </c>
      <c r="I80" s="40">
        <v>248.43</v>
      </c>
      <c r="J80" s="40" t="s">
        <v>29</v>
      </c>
      <c r="K80" s="40" t="s">
        <v>29</v>
      </c>
      <c r="L80" s="40" t="s">
        <v>29</v>
      </c>
      <c r="M80" s="40" t="s">
        <v>29</v>
      </c>
      <c r="N80" s="40" t="s">
        <v>29</v>
      </c>
      <c r="O80" s="40" t="s">
        <v>29</v>
      </c>
      <c r="P80" s="40">
        <v>181.5</v>
      </c>
      <c r="Q80" s="44" t="s">
        <v>29</v>
      </c>
      <c r="R80" s="40"/>
    </row>
    <row r="81" spans="1:18" x14ac:dyDescent="0.25">
      <c r="A81" s="59">
        <v>70</v>
      </c>
      <c r="B81" s="45">
        <v>190.67</v>
      </c>
      <c r="C81" s="46">
        <v>259.16000000000003</v>
      </c>
      <c r="D81" s="46">
        <v>351.93</v>
      </c>
      <c r="E81" s="46">
        <v>217.84</v>
      </c>
      <c r="F81" s="46">
        <v>296.20999999999998</v>
      </c>
      <c r="G81" s="46">
        <v>427.98</v>
      </c>
      <c r="H81" s="46">
        <v>289.08999999999997</v>
      </c>
      <c r="I81" s="46">
        <v>251.42</v>
      </c>
      <c r="J81" s="46" t="s">
        <v>29</v>
      </c>
      <c r="K81" s="46" t="s">
        <v>29</v>
      </c>
      <c r="L81" s="46" t="s">
        <v>29</v>
      </c>
      <c r="M81" s="46" t="s">
        <v>29</v>
      </c>
      <c r="N81" s="46" t="s">
        <v>29</v>
      </c>
      <c r="O81" s="46" t="s">
        <v>29</v>
      </c>
      <c r="P81" s="46">
        <v>183.45</v>
      </c>
      <c r="Q81" s="47" t="s">
        <v>29</v>
      </c>
      <c r="R81" s="40"/>
    </row>
    <row r="82" spans="1:18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</sheetData>
  <mergeCells count="2">
    <mergeCell ref="B10:Q10"/>
    <mergeCell ref="G3:I3"/>
  </mergeCells>
  <phoneticPr fontId="5" type="noConversion"/>
  <printOptions gridLines="1"/>
  <pageMargins left="0.2" right="0.2" top="0.2" bottom="0.2" header="0.17" footer="0.17"/>
  <pageSetup scale="94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CC"/>
  </sheetPr>
  <dimension ref="A1:R87"/>
  <sheetViews>
    <sheetView workbookViewId="0">
      <selection activeCell="I1" sqref="I1"/>
    </sheetView>
  </sheetViews>
  <sheetFormatPr defaultColWidth="9.109375" defaultRowHeight="15" x14ac:dyDescent="0.25"/>
  <cols>
    <col min="1" max="1" width="28.88671875" style="4" customWidth="1"/>
    <col min="2" max="6" width="9.109375" style="4"/>
    <col min="7" max="7" width="9.5546875" style="4" customWidth="1"/>
    <col min="8" max="16384" width="9.109375" style="4"/>
  </cols>
  <sheetData>
    <row r="1" spans="1:18" ht="15.6" x14ac:dyDescent="0.3">
      <c r="A1" s="104" t="s">
        <v>228</v>
      </c>
      <c r="B1" s="124"/>
      <c r="C1" s="124"/>
      <c r="D1" s="124"/>
      <c r="E1" s="1050" t="s">
        <v>166</v>
      </c>
      <c r="F1" s="6"/>
      <c r="G1" s="6"/>
      <c r="H1" s="11"/>
      <c r="I1" s="1051" t="s">
        <v>685</v>
      </c>
    </row>
    <row r="2" spans="1:18" ht="15.6" x14ac:dyDescent="0.3">
      <c r="E2" s="3" t="s">
        <v>716</v>
      </c>
      <c r="I2" s="3" t="s">
        <v>717</v>
      </c>
    </row>
    <row r="3" spans="1:18" x14ac:dyDescent="0.25">
      <c r="A3" s="4" t="s">
        <v>8</v>
      </c>
      <c r="B3" s="106">
        <v>5.95</v>
      </c>
      <c r="C3" s="92"/>
      <c r="D3" s="92"/>
      <c r="E3" s="92"/>
      <c r="F3" s="92"/>
      <c r="G3" s="93"/>
      <c r="H3" s="94"/>
    </row>
    <row r="4" spans="1:18" x14ac:dyDescent="0.25">
      <c r="A4" s="34" t="s">
        <v>9</v>
      </c>
      <c r="B4" s="106">
        <v>6.25</v>
      </c>
      <c r="C4" s="92"/>
      <c r="D4" s="92"/>
      <c r="E4" s="92"/>
      <c r="F4" s="92"/>
      <c r="G4" s="95"/>
      <c r="H4" s="94"/>
    </row>
    <row r="5" spans="1:18" x14ac:dyDescent="0.25">
      <c r="A5" s="4" t="s">
        <v>10</v>
      </c>
      <c r="B5" s="106">
        <v>6.5</v>
      </c>
      <c r="C5" s="92"/>
      <c r="D5" s="96"/>
      <c r="E5" s="8"/>
      <c r="F5" s="8"/>
      <c r="G5" s="8"/>
      <c r="H5" s="8"/>
      <c r="I5" s="6"/>
    </row>
    <row r="6" spans="1:18" x14ac:dyDescent="0.25">
      <c r="A6" s="4" t="s">
        <v>14</v>
      </c>
      <c r="B6" s="106">
        <v>6.45</v>
      </c>
      <c r="C6" s="92"/>
      <c r="D6" s="92"/>
      <c r="E6" s="92"/>
      <c r="F6" s="92"/>
      <c r="G6" s="97"/>
      <c r="H6" s="94"/>
    </row>
    <row r="7" spans="1:18" x14ac:dyDescent="0.25">
      <c r="A7" s="4" t="s">
        <v>13</v>
      </c>
      <c r="B7" s="106">
        <v>12.4</v>
      </c>
      <c r="C7" s="92"/>
      <c r="D7" s="92"/>
      <c r="E7" s="92"/>
      <c r="F7" s="92"/>
      <c r="G7" s="97"/>
      <c r="H7" s="94"/>
    </row>
    <row r="8" spans="1:18" x14ac:dyDescent="0.25">
      <c r="A8" s="4" t="s">
        <v>93</v>
      </c>
      <c r="B8" s="106">
        <v>17.05</v>
      </c>
      <c r="C8" s="92"/>
      <c r="D8" s="92"/>
      <c r="E8" s="92"/>
      <c r="F8" s="92"/>
      <c r="G8" s="97"/>
      <c r="H8" s="94"/>
    </row>
    <row r="9" spans="1:18" ht="30" x14ac:dyDescent="0.25">
      <c r="A9" s="55" t="s">
        <v>129</v>
      </c>
      <c r="B9" s="106">
        <v>15.55</v>
      </c>
      <c r="C9" s="92"/>
      <c r="D9" s="92"/>
      <c r="E9" s="92"/>
      <c r="F9" s="92"/>
      <c r="G9" s="92"/>
      <c r="H9" s="92"/>
    </row>
    <row r="10" spans="1:18" x14ac:dyDescent="0.25">
      <c r="A10" s="55"/>
      <c r="B10" s="106"/>
      <c r="C10" s="92"/>
      <c r="D10" s="92"/>
      <c r="E10" s="92"/>
      <c r="F10" s="92"/>
      <c r="G10" s="92"/>
      <c r="H10" s="92"/>
    </row>
    <row r="11" spans="1:18" x14ac:dyDescent="0.25">
      <c r="A11" s="55"/>
      <c r="B11" s="106"/>
      <c r="C11" s="92"/>
      <c r="D11" s="92"/>
      <c r="E11" s="92"/>
      <c r="F11" s="92"/>
      <c r="G11" s="92"/>
      <c r="H11" s="92"/>
    </row>
    <row r="12" spans="1:18" ht="15.6" x14ac:dyDescent="0.3">
      <c r="A12" s="1100" t="s">
        <v>220</v>
      </c>
      <c r="B12" s="1100"/>
      <c r="C12" s="92"/>
      <c r="D12" s="92"/>
      <c r="E12" s="92"/>
      <c r="F12" s="92"/>
      <c r="G12" s="92"/>
      <c r="H12" s="92"/>
    </row>
    <row r="13" spans="1:18" ht="15.75" customHeight="1" x14ac:dyDescent="0.3">
      <c r="B13" s="1101" t="s">
        <v>0</v>
      </c>
      <c r="C13" s="1102"/>
      <c r="D13" s="1102"/>
      <c r="E13" s="1102"/>
      <c r="F13" s="1102"/>
      <c r="G13" s="1102"/>
      <c r="H13" s="1102"/>
      <c r="I13" s="1103"/>
    </row>
    <row r="14" spans="1:18" x14ac:dyDescent="0.25">
      <c r="A14" s="56" t="s">
        <v>22</v>
      </c>
      <c r="B14" s="98" t="s">
        <v>1</v>
      </c>
      <c r="C14" s="99" t="s">
        <v>2</v>
      </c>
      <c r="D14" s="99" t="s">
        <v>3</v>
      </c>
      <c r="E14" s="99" t="s">
        <v>4</v>
      </c>
      <c r="F14" s="99" t="s">
        <v>5</v>
      </c>
      <c r="G14" s="99" t="s">
        <v>6</v>
      </c>
      <c r="H14" s="99" t="s">
        <v>7</v>
      </c>
      <c r="I14" s="299" t="s">
        <v>116</v>
      </c>
      <c r="K14"/>
      <c r="L14"/>
      <c r="M14"/>
      <c r="N14"/>
      <c r="O14"/>
      <c r="P14"/>
      <c r="Q14"/>
      <c r="R14"/>
    </row>
    <row r="15" spans="1:18" x14ac:dyDescent="0.25">
      <c r="A15" s="57">
        <v>1</v>
      </c>
      <c r="B15" s="107">
        <v>5.95</v>
      </c>
      <c r="C15" s="108">
        <v>6.46</v>
      </c>
      <c r="D15" s="108">
        <v>6.56</v>
      </c>
      <c r="E15" s="108">
        <v>6.73</v>
      </c>
      <c r="F15" s="108">
        <v>6.86</v>
      </c>
      <c r="G15" s="108">
        <v>6.92</v>
      </c>
      <c r="H15" s="108">
        <v>7.25</v>
      </c>
      <c r="I15" s="109">
        <v>9.89</v>
      </c>
      <c r="K15"/>
      <c r="L15"/>
      <c r="M15"/>
      <c r="N15"/>
      <c r="O15"/>
      <c r="P15"/>
      <c r="Q15"/>
      <c r="R15"/>
    </row>
    <row r="16" spans="1:18" x14ac:dyDescent="0.25">
      <c r="A16" s="58">
        <v>2</v>
      </c>
      <c r="B16" s="110">
        <v>6.52</v>
      </c>
      <c r="C16" s="106">
        <v>6.6</v>
      </c>
      <c r="D16" s="106">
        <v>6.83</v>
      </c>
      <c r="E16" s="106">
        <v>8.15</v>
      </c>
      <c r="F16" s="106">
        <v>9.19</v>
      </c>
      <c r="G16" s="106">
        <v>9.99</v>
      </c>
      <c r="H16" s="106">
        <v>10.28</v>
      </c>
      <c r="I16" s="111">
        <v>15.14</v>
      </c>
      <c r="K16"/>
      <c r="L16"/>
      <c r="M16"/>
      <c r="N16"/>
      <c r="O16"/>
      <c r="P16"/>
      <c r="Q16"/>
      <c r="R16"/>
    </row>
    <row r="17" spans="1:18" x14ac:dyDescent="0.25">
      <c r="A17" s="58">
        <v>3</v>
      </c>
      <c r="B17" s="110">
        <v>6.61</v>
      </c>
      <c r="C17" s="106">
        <v>7.38</v>
      </c>
      <c r="D17" s="106">
        <v>7.86</v>
      </c>
      <c r="E17" s="106">
        <v>9.5</v>
      </c>
      <c r="F17" s="106">
        <v>11.81</v>
      </c>
      <c r="G17" s="106">
        <v>12.77</v>
      </c>
      <c r="H17" s="106">
        <v>14.9</v>
      </c>
      <c r="I17" s="111">
        <v>20.54</v>
      </c>
      <c r="K17"/>
      <c r="L17"/>
      <c r="M17"/>
      <c r="N17"/>
      <c r="O17"/>
      <c r="P17"/>
      <c r="Q17"/>
      <c r="R17"/>
    </row>
    <row r="18" spans="1:18" x14ac:dyDescent="0.25">
      <c r="A18" s="58">
        <v>4</v>
      </c>
      <c r="B18" s="110">
        <v>6.83</v>
      </c>
      <c r="C18" s="106">
        <v>7.62</v>
      </c>
      <c r="D18" s="106">
        <v>8.7200000000000006</v>
      </c>
      <c r="E18" s="106">
        <v>10.5</v>
      </c>
      <c r="F18" s="106">
        <v>13.77</v>
      </c>
      <c r="G18" s="106">
        <v>15.6</v>
      </c>
      <c r="H18" s="106">
        <v>17.61</v>
      </c>
      <c r="I18" s="111">
        <v>24.73</v>
      </c>
      <c r="K18"/>
      <c r="L18"/>
      <c r="M18"/>
      <c r="N18"/>
      <c r="O18"/>
      <c r="P18"/>
      <c r="Q18"/>
      <c r="R18"/>
    </row>
    <row r="19" spans="1:18" x14ac:dyDescent="0.25">
      <c r="A19" s="58">
        <v>5</v>
      </c>
      <c r="B19" s="110">
        <v>7.17</v>
      </c>
      <c r="C19" s="106">
        <v>8.01</v>
      </c>
      <c r="D19" s="106">
        <v>9.19</v>
      </c>
      <c r="E19" s="106">
        <v>10.95</v>
      </c>
      <c r="F19" s="106">
        <v>15.68</v>
      </c>
      <c r="G19" s="106">
        <v>17.93</v>
      </c>
      <c r="H19" s="106">
        <v>20.41</v>
      </c>
      <c r="I19" s="111">
        <v>28.72</v>
      </c>
      <c r="K19"/>
      <c r="L19"/>
      <c r="M19"/>
      <c r="N19"/>
      <c r="O19"/>
      <c r="P19"/>
      <c r="Q19"/>
      <c r="R19"/>
    </row>
    <row r="20" spans="1:18" x14ac:dyDescent="0.25">
      <c r="A20" s="58">
        <v>6</v>
      </c>
      <c r="B20" s="110">
        <v>7.52</v>
      </c>
      <c r="C20" s="106">
        <v>8.44</v>
      </c>
      <c r="D20" s="106">
        <v>9.5399999999999991</v>
      </c>
      <c r="E20" s="106">
        <v>13.64</v>
      </c>
      <c r="F20" s="106">
        <v>17.59</v>
      </c>
      <c r="G20" s="106">
        <v>20.440000000000001</v>
      </c>
      <c r="H20" s="106">
        <v>23.37</v>
      </c>
      <c r="I20" s="111">
        <v>32.909999999999997</v>
      </c>
      <c r="K20"/>
      <c r="L20"/>
      <c r="M20"/>
      <c r="N20"/>
      <c r="O20"/>
      <c r="P20"/>
      <c r="Q20"/>
      <c r="R20"/>
    </row>
    <row r="21" spans="1:18" x14ac:dyDescent="0.25">
      <c r="A21" s="58">
        <v>7</v>
      </c>
      <c r="B21" s="110">
        <v>7.83</v>
      </c>
      <c r="C21" s="106">
        <v>8.86</v>
      </c>
      <c r="D21" s="106">
        <v>9.9</v>
      </c>
      <c r="E21" s="106">
        <v>15.13</v>
      </c>
      <c r="F21" s="106">
        <v>19.48</v>
      </c>
      <c r="G21" s="106">
        <v>23.05</v>
      </c>
      <c r="H21" s="106">
        <v>26.25</v>
      </c>
      <c r="I21" s="111">
        <v>36.950000000000003</v>
      </c>
      <c r="K21"/>
      <c r="L21"/>
      <c r="M21"/>
      <c r="N21"/>
      <c r="O21"/>
      <c r="P21"/>
      <c r="Q21"/>
      <c r="R21"/>
    </row>
    <row r="22" spans="1:18" x14ac:dyDescent="0.25">
      <c r="A22" s="58">
        <v>8</v>
      </c>
      <c r="B22" s="110">
        <v>8.1999999999999993</v>
      </c>
      <c r="C22" s="106">
        <v>9.2799999999999994</v>
      </c>
      <c r="D22" s="106">
        <v>10.97</v>
      </c>
      <c r="E22" s="106">
        <v>16.36</v>
      </c>
      <c r="F22" s="106">
        <v>21.41</v>
      </c>
      <c r="G22" s="106">
        <v>25.37</v>
      </c>
      <c r="H22" s="106">
        <v>29.47</v>
      </c>
      <c r="I22" s="111">
        <v>41.49</v>
      </c>
      <c r="K22"/>
      <c r="L22"/>
      <c r="M22"/>
      <c r="N22"/>
      <c r="O22"/>
      <c r="P22"/>
      <c r="Q22"/>
      <c r="R22"/>
    </row>
    <row r="23" spans="1:18" x14ac:dyDescent="0.25">
      <c r="A23" s="58">
        <v>9</v>
      </c>
      <c r="B23" s="110">
        <v>8.57</v>
      </c>
      <c r="C23" s="106">
        <v>9.8699999999999992</v>
      </c>
      <c r="D23" s="106">
        <v>11.08</v>
      </c>
      <c r="E23" s="106">
        <v>17.489999999999998</v>
      </c>
      <c r="F23" s="106">
        <v>23.29</v>
      </c>
      <c r="G23" s="106">
        <v>27.48</v>
      </c>
      <c r="H23" s="106">
        <v>32.770000000000003</v>
      </c>
      <c r="I23" s="111">
        <v>46.13</v>
      </c>
      <c r="K23"/>
      <c r="L23"/>
      <c r="M23"/>
      <c r="N23"/>
      <c r="O23"/>
      <c r="P23"/>
      <c r="Q23"/>
      <c r="R23"/>
    </row>
    <row r="24" spans="1:18" x14ac:dyDescent="0.25">
      <c r="A24" s="58">
        <v>10</v>
      </c>
      <c r="B24" s="110">
        <v>9.09</v>
      </c>
      <c r="C24" s="106">
        <v>10.28</v>
      </c>
      <c r="D24" s="106">
        <v>11.22</v>
      </c>
      <c r="E24" s="106">
        <v>18.809999999999999</v>
      </c>
      <c r="F24" s="106">
        <v>25.16</v>
      </c>
      <c r="G24" s="106">
        <v>30.21</v>
      </c>
      <c r="H24" s="106">
        <v>35.64</v>
      </c>
      <c r="I24" s="111">
        <v>50.17</v>
      </c>
      <c r="K24"/>
      <c r="L24"/>
      <c r="M24"/>
      <c r="N24"/>
      <c r="O24"/>
      <c r="P24"/>
      <c r="Q24"/>
      <c r="R24"/>
    </row>
    <row r="25" spans="1:18" x14ac:dyDescent="0.25">
      <c r="A25" s="58">
        <v>11</v>
      </c>
      <c r="B25" s="110">
        <v>10.3</v>
      </c>
      <c r="C25" s="106">
        <v>11.93</v>
      </c>
      <c r="D25" s="106">
        <v>13.82</v>
      </c>
      <c r="E25" s="106">
        <v>20.03</v>
      </c>
      <c r="F25" s="106">
        <v>27</v>
      </c>
      <c r="G25" s="106">
        <v>32.880000000000003</v>
      </c>
      <c r="H25" s="106">
        <v>38.61</v>
      </c>
      <c r="I25" s="111">
        <v>54.81</v>
      </c>
      <c r="K25"/>
      <c r="L25"/>
      <c r="M25"/>
      <c r="N25"/>
      <c r="O25"/>
      <c r="P25"/>
      <c r="Q25"/>
      <c r="R25"/>
    </row>
    <row r="26" spans="1:18" x14ac:dyDescent="0.25">
      <c r="A26" s="58">
        <v>12</v>
      </c>
      <c r="B26" s="110">
        <v>10.84</v>
      </c>
      <c r="C26" s="106">
        <v>12.6</v>
      </c>
      <c r="D26" s="106">
        <v>14.52</v>
      </c>
      <c r="E26" s="106">
        <v>21.38</v>
      </c>
      <c r="F26" s="106">
        <v>29.44</v>
      </c>
      <c r="G26" s="106">
        <v>35.549999999999997</v>
      </c>
      <c r="H26" s="106">
        <v>41.4</v>
      </c>
      <c r="I26" s="111">
        <v>58.77</v>
      </c>
      <c r="K26"/>
      <c r="L26"/>
      <c r="M26"/>
      <c r="N26"/>
      <c r="O26"/>
      <c r="P26"/>
      <c r="Q26"/>
      <c r="R26"/>
    </row>
    <row r="27" spans="1:18" x14ac:dyDescent="0.25">
      <c r="A27" s="58">
        <v>13</v>
      </c>
      <c r="B27" s="110">
        <v>11.34</v>
      </c>
      <c r="C27" s="106">
        <v>13.24</v>
      </c>
      <c r="D27" s="106">
        <v>15.11</v>
      </c>
      <c r="E27" s="106">
        <v>22.51</v>
      </c>
      <c r="F27" s="106">
        <v>31.61</v>
      </c>
      <c r="G27" s="106">
        <v>36.99</v>
      </c>
      <c r="H27" s="106">
        <v>42.87</v>
      </c>
      <c r="I27" s="111">
        <v>60.86</v>
      </c>
      <c r="K27"/>
      <c r="L27"/>
      <c r="M27"/>
      <c r="N27"/>
      <c r="O27"/>
      <c r="P27"/>
      <c r="Q27"/>
      <c r="R27"/>
    </row>
    <row r="28" spans="1:18" x14ac:dyDescent="0.25">
      <c r="A28" s="58">
        <v>14</v>
      </c>
      <c r="B28" s="110">
        <v>11.84</v>
      </c>
      <c r="C28" s="106">
        <v>13.89</v>
      </c>
      <c r="D28" s="106">
        <v>15.79</v>
      </c>
      <c r="E28" s="106">
        <v>23.75</v>
      </c>
      <c r="F28" s="106">
        <v>33.380000000000003</v>
      </c>
      <c r="G28" s="106">
        <v>39.06</v>
      </c>
      <c r="H28" s="106">
        <v>45</v>
      </c>
      <c r="I28" s="111">
        <v>63.88</v>
      </c>
      <c r="K28"/>
      <c r="L28"/>
      <c r="M28"/>
      <c r="N28"/>
      <c r="O28"/>
      <c r="P28"/>
      <c r="Q28"/>
      <c r="R28"/>
    </row>
    <row r="29" spans="1:18" x14ac:dyDescent="0.25">
      <c r="A29" s="58">
        <v>15</v>
      </c>
      <c r="B29" s="110">
        <v>12.23</v>
      </c>
      <c r="C29" s="106">
        <v>14.56</v>
      </c>
      <c r="D29" s="106">
        <v>16.46</v>
      </c>
      <c r="E29" s="106">
        <v>24.81</v>
      </c>
      <c r="F29" s="106">
        <v>34.67</v>
      </c>
      <c r="G29" s="106">
        <v>39.799999999999997</v>
      </c>
      <c r="H29" s="106">
        <v>46.19</v>
      </c>
      <c r="I29" s="111">
        <v>65.569999999999993</v>
      </c>
      <c r="K29"/>
      <c r="L29"/>
      <c r="M29"/>
      <c r="N29"/>
      <c r="O29"/>
      <c r="P29"/>
      <c r="Q29"/>
      <c r="R29"/>
    </row>
    <row r="30" spans="1:18" x14ac:dyDescent="0.25">
      <c r="A30" s="58">
        <v>16</v>
      </c>
      <c r="B30" s="110">
        <v>12.7</v>
      </c>
      <c r="C30" s="106">
        <v>15.33</v>
      </c>
      <c r="D30" s="106">
        <v>17.32</v>
      </c>
      <c r="E30" s="106">
        <v>25.92</v>
      </c>
      <c r="F30" s="106">
        <v>36.64</v>
      </c>
      <c r="G30" s="106">
        <v>42.03</v>
      </c>
      <c r="H30" s="106">
        <v>48.73</v>
      </c>
      <c r="I30" s="111">
        <v>69.17</v>
      </c>
      <c r="K30"/>
      <c r="L30"/>
      <c r="M30"/>
      <c r="N30"/>
      <c r="O30"/>
      <c r="P30"/>
      <c r="Q30"/>
      <c r="R30"/>
    </row>
    <row r="31" spans="1:18" x14ac:dyDescent="0.25">
      <c r="A31" s="58">
        <v>17</v>
      </c>
      <c r="B31" s="110">
        <v>13.04</v>
      </c>
      <c r="C31" s="106">
        <v>16</v>
      </c>
      <c r="D31" s="106">
        <v>18.07</v>
      </c>
      <c r="E31" s="106">
        <v>27.07</v>
      </c>
      <c r="F31" s="106">
        <v>38.5</v>
      </c>
      <c r="G31" s="106">
        <v>44.22</v>
      </c>
      <c r="H31" s="106">
        <v>51.3</v>
      </c>
      <c r="I31" s="111">
        <v>72.81</v>
      </c>
      <c r="K31"/>
      <c r="L31"/>
      <c r="M31"/>
      <c r="N31"/>
      <c r="O31"/>
      <c r="P31"/>
      <c r="Q31"/>
      <c r="R31"/>
    </row>
    <row r="32" spans="1:18" x14ac:dyDescent="0.25">
      <c r="A32" s="58">
        <v>18</v>
      </c>
      <c r="B32" s="110">
        <v>13.26</v>
      </c>
      <c r="C32" s="106">
        <v>16.440000000000001</v>
      </c>
      <c r="D32" s="106">
        <v>18.829999999999998</v>
      </c>
      <c r="E32" s="106">
        <v>28.18</v>
      </c>
      <c r="F32" s="106">
        <v>40.53</v>
      </c>
      <c r="G32" s="106">
        <v>46.4</v>
      </c>
      <c r="H32" s="106">
        <v>53.88</v>
      </c>
      <c r="I32" s="111">
        <v>76.489999999999995</v>
      </c>
      <c r="K32"/>
      <c r="L32"/>
      <c r="M32"/>
      <c r="N32"/>
      <c r="O32"/>
      <c r="P32"/>
      <c r="Q32"/>
      <c r="R32"/>
    </row>
    <row r="33" spans="1:18" x14ac:dyDescent="0.25">
      <c r="A33" s="58">
        <v>19</v>
      </c>
      <c r="B33" s="110">
        <v>13.55</v>
      </c>
      <c r="C33" s="106">
        <v>16.86</v>
      </c>
      <c r="D33" s="106">
        <v>19.29</v>
      </c>
      <c r="E33" s="106">
        <v>28.91</v>
      </c>
      <c r="F33" s="106">
        <v>42.35</v>
      </c>
      <c r="G33" s="106">
        <v>48.57</v>
      </c>
      <c r="H33" s="106">
        <v>56.44</v>
      </c>
      <c r="I33" s="111">
        <v>80.11</v>
      </c>
      <c r="K33"/>
      <c r="L33"/>
      <c r="M33"/>
      <c r="N33"/>
      <c r="O33"/>
      <c r="P33"/>
      <c r="Q33"/>
      <c r="R33"/>
    </row>
    <row r="34" spans="1:18" x14ac:dyDescent="0.25">
      <c r="A34" s="58">
        <v>20</v>
      </c>
      <c r="B34" s="110">
        <v>14.02</v>
      </c>
      <c r="C34" s="106">
        <v>17.170000000000002</v>
      </c>
      <c r="D34" s="106">
        <v>19.73</v>
      </c>
      <c r="E34" s="106">
        <v>29.47</v>
      </c>
      <c r="F34" s="106">
        <v>43.44</v>
      </c>
      <c r="G34" s="106">
        <v>50.38</v>
      </c>
      <c r="H34" s="106">
        <v>59.05</v>
      </c>
      <c r="I34" s="111">
        <v>83.81</v>
      </c>
      <c r="K34"/>
      <c r="L34"/>
      <c r="M34"/>
      <c r="N34"/>
      <c r="O34"/>
      <c r="P34"/>
      <c r="Q34"/>
      <c r="R34"/>
    </row>
    <row r="35" spans="1:18" x14ac:dyDescent="0.25">
      <c r="A35" s="58">
        <v>21</v>
      </c>
      <c r="B35" s="110">
        <v>14.77</v>
      </c>
      <c r="C35" s="106">
        <v>17.760000000000002</v>
      </c>
      <c r="D35" s="106">
        <v>20.350000000000001</v>
      </c>
      <c r="E35" s="106">
        <v>30.3</v>
      </c>
      <c r="F35" s="106">
        <v>43.79</v>
      </c>
      <c r="G35" s="106">
        <v>50.85</v>
      </c>
      <c r="H35" s="106">
        <v>59.81</v>
      </c>
      <c r="I35" s="111">
        <v>85.6</v>
      </c>
      <c r="K35"/>
      <c r="L35"/>
      <c r="M35"/>
      <c r="N35"/>
      <c r="O35"/>
      <c r="P35"/>
      <c r="Q35"/>
      <c r="R35"/>
    </row>
    <row r="36" spans="1:18" x14ac:dyDescent="0.25">
      <c r="A36" s="58">
        <v>22</v>
      </c>
      <c r="B36" s="110">
        <v>15.54</v>
      </c>
      <c r="C36" s="106">
        <v>18.54</v>
      </c>
      <c r="D36" s="106">
        <v>21.39</v>
      </c>
      <c r="E36" s="106">
        <v>31.25</v>
      </c>
      <c r="F36" s="106">
        <v>44.09</v>
      </c>
      <c r="G36" s="106">
        <v>51.25</v>
      </c>
      <c r="H36" s="106">
        <v>60.5</v>
      </c>
      <c r="I36" s="111">
        <v>86.59</v>
      </c>
      <c r="K36"/>
      <c r="L36"/>
      <c r="M36"/>
      <c r="N36"/>
      <c r="O36"/>
      <c r="P36"/>
      <c r="Q36"/>
      <c r="R36"/>
    </row>
    <row r="37" spans="1:18" x14ac:dyDescent="0.25">
      <c r="A37" s="58">
        <v>23</v>
      </c>
      <c r="B37" s="110">
        <v>16.3</v>
      </c>
      <c r="C37" s="106">
        <v>19.29</v>
      </c>
      <c r="D37" s="106">
        <v>22.33</v>
      </c>
      <c r="E37" s="106">
        <v>32.24</v>
      </c>
      <c r="F37" s="106">
        <v>44.34</v>
      </c>
      <c r="G37" s="106">
        <v>51.61</v>
      </c>
      <c r="H37" s="106">
        <v>60.86</v>
      </c>
      <c r="I37" s="111">
        <v>87.1</v>
      </c>
      <c r="K37"/>
      <c r="L37"/>
      <c r="M37"/>
      <c r="N37"/>
      <c r="O37"/>
      <c r="P37"/>
      <c r="Q37"/>
      <c r="R37"/>
    </row>
    <row r="38" spans="1:18" x14ac:dyDescent="0.25">
      <c r="A38" s="58">
        <v>24</v>
      </c>
      <c r="B38" s="110">
        <v>17.21</v>
      </c>
      <c r="C38" s="106">
        <v>20.46</v>
      </c>
      <c r="D38" s="106">
        <v>24.16</v>
      </c>
      <c r="E38" s="106">
        <v>34.04</v>
      </c>
      <c r="F38" s="106">
        <v>45.27</v>
      </c>
      <c r="G38" s="106">
        <v>52.94</v>
      </c>
      <c r="H38" s="106">
        <v>62.34</v>
      </c>
      <c r="I38" s="111">
        <v>89.23</v>
      </c>
      <c r="K38"/>
      <c r="L38"/>
      <c r="M38"/>
      <c r="N38"/>
      <c r="O38"/>
      <c r="P38"/>
      <c r="Q38"/>
      <c r="R38"/>
    </row>
    <row r="39" spans="1:18" x14ac:dyDescent="0.25">
      <c r="A39" s="58">
        <v>25</v>
      </c>
      <c r="B39" s="110">
        <v>18.11</v>
      </c>
      <c r="C39" s="106">
        <v>21.56</v>
      </c>
      <c r="D39" s="106">
        <v>26.41</v>
      </c>
      <c r="E39" s="106">
        <v>35.72</v>
      </c>
      <c r="F39" s="106">
        <v>45.93</v>
      </c>
      <c r="G39" s="106">
        <v>54.26</v>
      </c>
      <c r="H39" s="106">
        <v>63.42</v>
      </c>
      <c r="I39" s="111">
        <v>90.77</v>
      </c>
      <c r="K39"/>
      <c r="L39"/>
      <c r="M39"/>
      <c r="N39"/>
      <c r="O39"/>
      <c r="P39"/>
      <c r="Q39"/>
      <c r="R39"/>
    </row>
    <row r="40" spans="1:18" x14ac:dyDescent="0.25">
      <c r="A40" s="58">
        <v>26</v>
      </c>
      <c r="B40" s="110">
        <v>19.05</v>
      </c>
      <c r="C40" s="106">
        <v>23.35</v>
      </c>
      <c r="D40" s="106">
        <v>29.68</v>
      </c>
      <c r="E40" s="106">
        <v>38.630000000000003</v>
      </c>
      <c r="F40" s="106">
        <v>47.05</v>
      </c>
      <c r="G40" s="106">
        <v>55.59</v>
      </c>
      <c r="H40" s="106">
        <v>65.400000000000006</v>
      </c>
      <c r="I40" s="111">
        <v>93.6</v>
      </c>
      <c r="K40"/>
      <c r="L40"/>
      <c r="M40"/>
      <c r="N40"/>
      <c r="O40"/>
      <c r="P40"/>
      <c r="Q40"/>
      <c r="R40"/>
    </row>
    <row r="41" spans="1:18" x14ac:dyDescent="0.25">
      <c r="A41" s="58">
        <v>27</v>
      </c>
      <c r="B41" s="110">
        <v>19.89</v>
      </c>
      <c r="C41" s="106">
        <v>24.04</v>
      </c>
      <c r="D41" s="106">
        <v>31.04</v>
      </c>
      <c r="E41" s="106">
        <v>41.12</v>
      </c>
      <c r="F41" s="106">
        <v>47.69</v>
      </c>
      <c r="G41" s="106">
        <v>56.89</v>
      </c>
      <c r="H41" s="106">
        <v>67.87</v>
      </c>
      <c r="I41" s="111">
        <v>97.15</v>
      </c>
      <c r="K41"/>
      <c r="L41"/>
      <c r="M41"/>
      <c r="N41"/>
      <c r="O41"/>
      <c r="P41"/>
      <c r="Q41"/>
      <c r="R41"/>
    </row>
    <row r="42" spans="1:18" x14ac:dyDescent="0.25">
      <c r="A42" s="58">
        <v>28</v>
      </c>
      <c r="B42" s="110">
        <v>20.5</v>
      </c>
      <c r="C42" s="106">
        <v>24.37</v>
      </c>
      <c r="D42" s="106">
        <v>31.91</v>
      </c>
      <c r="E42" s="106">
        <v>42.19</v>
      </c>
      <c r="F42" s="106">
        <v>48.33</v>
      </c>
      <c r="G42" s="106">
        <v>58.22</v>
      </c>
      <c r="H42" s="106">
        <v>70.42</v>
      </c>
      <c r="I42" s="111">
        <v>100.79</v>
      </c>
      <c r="K42"/>
      <c r="L42"/>
      <c r="M42"/>
      <c r="N42"/>
      <c r="O42"/>
      <c r="P42"/>
      <c r="Q42"/>
      <c r="R42"/>
    </row>
    <row r="43" spans="1:18" x14ac:dyDescent="0.25">
      <c r="A43" s="58">
        <v>29</v>
      </c>
      <c r="B43" s="110">
        <v>21.12</v>
      </c>
      <c r="C43" s="106">
        <v>24.61</v>
      </c>
      <c r="D43" s="106">
        <v>32.770000000000003</v>
      </c>
      <c r="E43" s="106">
        <v>42.75</v>
      </c>
      <c r="F43" s="106">
        <v>49.15</v>
      </c>
      <c r="G43" s="106">
        <v>59.55</v>
      </c>
      <c r="H43" s="106">
        <v>72.31</v>
      </c>
      <c r="I43" s="111">
        <v>103.48</v>
      </c>
      <c r="K43"/>
      <c r="L43"/>
      <c r="M43"/>
      <c r="N43"/>
      <c r="O43"/>
      <c r="P43"/>
      <c r="Q43"/>
      <c r="R43"/>
    </row>
    <row r="44" spans="1:18" x14ac:dyDescent="0.25">
      <c r="A44" s="58">
        <v>30</v>
      </c>
      <c r="B44" s="110">
        <v>21.76</v>
      </c>
      <c r="C44" s="106">
        <v>24.98</v>
      </c>
      <c r="D44" s="106">
        <v>33.549999999999997</v>
      </c>
      <c r="E44" s="106">
        <v>43.35</v>
      </c>
      <c r="F44" s="106">
        <v>50.53</v>
      </c>
      <c r="G44" s="106">
        <v>60.86</v>
      </c>
      <c r="H44" s="106">
        <v>73.87</v>
      </c>
      <c r="I44" s="111">
        <v>105.72</v>
      </c>
      <c r="K44"/>
      <c r="L44"/>
      <c r="M44"/>
      <c r="N44"/>
      <c r="O44"/>
      <c r="P44"/>
      <c r="Q44"/>
      <c r="R44"/>
    </row>
    <row r="45" spans="1:18" x14ac:dyDescent="0.25">
      <c r="A45" s="58">
        <v>31</v>
      </c>
      <c r="B45" s="110">
        <v>22.36</v>
      </c>
      <c r="C45" s="106">
        <v>25.22</v>
      </c>
      <c r="D45" s="106">
        <v>34.07</v>
      </c>
      <c r="E45" s="106">
        <v>43.89</v>
      </c>
      <c r="F45" s="106">
        <v>51.26</v>
      </c>
      <c r="G45" s="106">
        <v>62.21</v>
      </c>
      <c r="H45" s="106">
        <v>75.37</v>
      </c>
      <c r="I45" s="111">
        <v>108.76</v>
      </c>
      <c r="K45"/>
      <c r="L45"/>
      <c r="M45"/>
      <c r="N45"/>
      <c r="O45"/>
      <c r="P45"/>
      <c r="Q45"/>
      <c r="R45"/>
    </row>
    <row r="46" spans="1:18" x14ac:dyDescent="0.25">
      <c r="A46" s="58">
        <v>32</v>
      </c>
      <c r="B46" s="110">
        <v>22.62</v>
      </c>
      <c r="C46" s="106">
        <v>25.75</v>
      </c>
      <c r="D46" s="106">
        <v>34.64</v>
      </c>
      <c r="E46" s="106">
        <v>44.41</v>
      </c>
      <c r="F46" s="106">
        <v>51.93</v>
      </c>
      <c r="G46" s="106">
        <v>63.54</v>
      </c>
      <c r="H46" s="106">
        <v>76.91</v>
      </c>
      <c r="I46" s="111">
        <v>110.98</v>
      </c>
      <c r="K46"/>
      <c r="L46"/>
      <c r="M46"/>
      <c r="N46"/>
      <c r="O46"/>
      <c r="P46"/>
      <c r="Q46"/>
      <c r="R46"/>
    </row>
    <row r="47" spans="1:18" x14ac:dyDescent="0.25">
      <c r="A47" s="58">
        <v>33</v>
      </c>
      <c r="B47" s="110">
        <v>22.97</v>
      </c>
      <c r="C47" s="106">
        <v>26.46</v>
      </c>
      <c r="D47" s="106">
        <v>35.51</v>
      </c>
      <c r="E47" s="106">
        <v>44.99</v>
      </c>
      <c r="F47" s="106">
        <v>52.93</v>
      </c>
      <c r="G47" s="106">
        <v>64.84</v>
      </c>
      <c r="H47" s="106">
        <v>78.33</v>
      </c>
      <c r="I47" s="111">
        <v>113.02</v>
      </c>
      <c r="K47"/>
      <c r="L47"/>
      <c r="M47"/>
      <c r="N47"/>
      <c r="O47"/>
      <c r="P47"/>
      <c r="Q47"/>
      <c r="R47"/>
    </row>
    <row r="48" spans="1:18" x14ac:dyDescent="0.25">
      <c r="A48" s="58">
        <v>34</v>
      </c>
      <c r="B48" s="110">
        <v>23.18</v>
      </c>
      <c r="C48" s="106">
        <v>27.16</v>
      </c>
      <c r="D48" s="106">
        <v>36.4</v>
      </c>
      <c r="E48" s="106">
        <v>45.96</v>
      </c>
      <c r="F48" s="106">
        <v>54.18</v>
      </c>
      <c r="G48" s="106">
        <v>66.19</v>
      </c>
      <c r="H48" s="106">
        <v>79.81</v>
      </c>
      <c r="I48" s="111">
        <v>115.16</v>
      </c>
      <c r="K48"/>
      <c r="L48"/>
      <c r="M48"/>
      <c r="N48"/>
      <c r="O48"/>
      <c r="P48"/>
      <c r="Q48"/>
      <c r="R48"/>
    </row>
    <row r="49" spans="1:18" x14ac:dyDescent="0.25">
      <c r="A49" s="58">
        <v>35</v>
      </c>
      <c r="B49" s="110">
        <v>23.45</v>
      </c>
      <c r="C49" s="106">
        <v>27.81</v>
      </c>
      <c r="D49" s="106">
        <v>36.92</v>
      </c>
      <c r="E49" s="106">
        <v>46.93</v>
      </c>
      <c r="F49" s="106">
        <v>55.63</v>
      </c>
      <c r="G49" s="106">
        <v>67.510000000000005</v>
      </c>
      <c r="H49" s="106">
        <v>81.17</v>
      </c>
      <c r="I49" s="111">
        <v>117.12</v>
      </c>
      <c r="K49"/>
      <c r="L49"/>
      <c r="M49"/>
      <c r="N49"/>
      <c r="O49"/>
      <c r="P49"/>
      <c r="Q49"/>
      <c r="R49"/>
    </row>
    <row r="50" spans="1:18" x14ac:dyDescent="0.25">
      <c r="A50" s="58">
        <v>36</v>
      </c>
      <c r="B50" s="110">
        <v>23.74</v>
      </c>
      <c r="C50" s="106">
        <v>28.61</v>
      </c>
      <c r="D50" s="106">
        <v>37.409999999999997</v>
      </c>
      <c r="E50" s="106">
        <v>47.95</v>
      </c>
      <c r="F50" s="106">
        <v>57.04</v>
      </c>
      <c r="G50" s="106">
        <v>68.430000000000007</v>
      </c>
      <c r="H50" s="106">
        <v>82.55</v>
      </c>
      <c r="I50" s="111">
        <v>119.12</v>
      </c>
      <c r="K50"/>
      <c r="L50"/>
      <c r="M50"/>
      <c r="N50"/>
      <c r="O50"/>
      <c r="P50"/>
      <c r="Q50"/>
      <c r="R50"/>
    </row>
    <row r="51" spans="1:18" x14ac:dyDescent="0.25">
      <c r="A51" s="58">
        <v>37</v>
      </c>
      <c r="B51" s="110">
        <v>23.99</v>
      </c>
      <c r="C51" s="106">
        <v>29.13</v>
      </c>
      <c r="D51" s="106">
        <v>37.950000000000003</v>
      </c>
      <c r="E51" s="106">
        <v>48.81</v>
      </c>
      <c r="F51" s="106">
        <v>58.53</v>
      </c>
      <c r="G51" s="106">
        <v>69.3</v>
      </c>
      <c r="H51" s="106">
        <v>83.9</v>
      </c>
      <c r="I51" s="111">
        <v>121.08</v>
      </c>
      <c r="K51"/>
      <c r="L51"/>
      <c r="M51"/>
      <c r="N51"/>
      <c r="O51"/>
      <c r="P51"/>
      <c r="Q51"/>
      <c r="R51"/>
    </row>
    <row r="52" spans="1:18" x14ac:dyDescent="0.25">
      <c r="A52" s="58">
        <v>38</v>
      </c>
      <c r="B52" s="110">
        <v>24.21</v>
      </c>
      <c r="C52" s="106">
        <v>29.84</v>
      </c>
      <c r="D52" s="106">
        <v>38.43</v>
      </c>
      <c r="E52" s="106">
        <v>49.78</v>
      </c>
      <c r="F52" s="106">
        <v>60.17</v>
      </c>
      <c r="G52" s="106">
        <v>70.11</v>
      </c>
      <c r="H52" s="106">
        <v>85.24</v>
      </c>
      <c r="I52" s="111">
        <v>123.01</v>
      </c>
      <c r="K52"/>
      <c r="L52"/>
      <c r="M52"/>
      <c r="N52"/>
      <c r="O52"/>
      <c r="P52"/>
      <c r="Q52"/>
      <c r="R52"/>
    </row>
    <row r="53" spans="1:18" x14ac:dyDescent="0.25">
      <c r="A53" s="58">
        <v>39</v>
      </c>
      <c r="B53" s="110">
        <v>24.46</v>
      </c>
      <c r="C53" s="106">
        <v>30.53</v>
      </c>
      <c r="D53" s="106">
        <v>38.880000000000003</v>
      </c>
      <c r="E53" s="106">
        <v>50.81</v>
      </c>
      <c r="F53" s="106">
        <v>61.59</v>
      </c>
      <c r="G53" s="106">
        <v>71.959999999999994</v>
      </c>
      <c r="H53" s="106">
        <v>86.56</v>
      </c>
      <c r="I53" s="111">
        <v>124.91</v>
      </c>
      <c r="K53"/>
      <c r="L53"/>
      <c r="M53"/>
      <c r="N53"/>
      <c r="O53"/>
      <c r="P53"/>
      <c r="Q53"/>
      <c r="R53"/>
    </row>
    <row r="54" spans="1:18" x14ac:dyDescent="0.25">
      <c r="A54" s="58">
        <v>40</v>
      </c>
      <c r="B54" s="110">
        <v>24.71</v>
      </c>
      <c r="C54" s="106">
        <v>31.18</v>
      </c>
      <c r="D54" s="106">
        <v>39.369999999999997</v>
      </c>
      <c r="E54" s="106">
        <v>51.86</v>
      </c>
      <c r="F54" s="106">
        <v>62.58</v>
      </c>
      <c r="G54" s="106">
        <v>73.56</v>
      </c>
      <c r="H54" s="106">
        <v>87.74</v>
      </c>
      <c r="I54" s="111">
        <v>126.61</v>
      </c>
      <c r="K54"/>
      <c r="L54"/>
      <c r="M54"/>
      <c r="N54"/>
      <c r="O54"/>
      <c r="P54"/>
      <c r="Q54"/>
      <c r="R54"/>
    </row>
    <row r="55" spans="1:18" x14ac:dyDescent="0.25">
      <c r="A55" s="58">
        <v>41</v>
      </c>
      <c r="B55" s="110">
        <v>24.98</v>
      </c>
      <c r="C55" s="106">
        <v>31.71</v>
      </c>
      <c r="D55" s="106">
        <v>39.79</v>
      </c>
      <c r="E55" s="106">
        <v>52.33</v>
      </c>
      <c r="F55" s="106">
        <v>63.63</v>
      </c>
      <c r="G55" s="106">
        <v>75.12</v>
      </c>
      <c r="H55" s="106">
        <v>89</v>
      </c>
      <c r="I55" s="111">
        <v>129.46</v>
      </c>
      <c r="K55"/>
      <c r="L55"/>
      <c r="M55"/>
      <c r="N55"/>
      <c r="O55"/>
      <c r="P55"/>
      <c r="Q55"/>
      <c r="R55"/>
    </row>
    <row r="56" spans="1:18" x14ac:dyDescent="0.25">
      <c r="A56" s="58">
        <v>42</v>
      </c>
      <c r="B56" s="110">
        <v>25.16</v>
      </c>
      <c r="C56" s="106">
        <v>32.36</v>
      </c>
      <c r="D56" s="106">
        <v>40.29</v>
      </c>
      <c r="E56" s="106">
        <v>53.47</v>
      </c>
      <c r="F56" s="106">
        <v>64.739999999999995</v>
      </c>
      <c r="G56" s="106">
        <v>76.150000000000006</v>
      </c>
      <c r="H56" s="106">
        <v>90.21</v>
      </c>
      <c r="I56" s="111">
        <v>131.22999999999999</v>
      </c>
      <c r="K56"/>
      <c r="L56"/>
      <c r="M56"/>
      <c r="N56"/>
      <c r="O56"/>
      <c r="P56"/>
      <c r="Q56"/>
      <c r="R56"/>
    </row>
    <row r="57" spans="1:18" x14ac:dyDescent="0.25">
      <c r="A57" s="58">
        <v>43</v>
      </c>
      <c r="B57" s="110">
        <v>25.45</v>
      </c>
      <c r="C57" s="106">
        <v>32.880000000000003</v>
      </c>
      <c r="D57" s="106">
        <v>40.700000000000003</v>
      </c>
      <c r="E57" s="106">
        <v>54.67</v>
      </c>
      <c r="F57" s="106">
        <v>66.290000000000006</v>
      </c>
      <c r="G57" s="106">
        <v>77.09</v>
      </c>
      <c r="H57" s="106">
        <v>91.37</v>
      </c>
      <c r="I57" s="111">
        <v>132.91</v>
      </c>
      <c r="K57"/>
      <c r="L57"/>
      <c r="M57"/>
      <c r="N57"/>
      <c r="O57"/>
      <c r="P57"/>
      <c r="Q57"/>
      <c r="R57"/>
    </row>
    <row r="58" spans="1:18" x14ac:dyDescent="0.25">
      <c r="A58" s="58">
        <v>44</v>
      </c>
      <c r="B58" s="110">
        <v>25.62</v>
      </c>
      <c r="C58" s="106">
        <v>33.42</v>
      </c>
      <c r="D58" s="106">
        <v>41.18</v>
      </c>
      <c r="E58" s="106">
        <v>55.82</v>
      </c>
      <c r="F58" s="106">
        <v>67.349999999999994</v>
      </c>
      <c r="G58" s="106">
        <v>78.010000000000005</v>
      </c>
      <c r="H58" s="106">
        <v>92.41</v>
      </c>
      <c r="I58" s="111">
        <v>134.44</v>
      </c>
      <c r="K58"/>
      <c r="L58"/>
      <c r="M58"/>
      <c r="N58"/>
      <c r="O58"/>
      <c r="P58"/>
      <c r="Q58"/>
      <c r="R58"/>
    </row>
    <row r="59" spans="1:18" x14ac:dyDescent="0.25">
      <c r="A59" s="58">
        <v>45</v>
      </c>
      <c r="B59" s="110">
        <v>25.79</v>
      </c>
      <c r="C59" s="106">
        <v>33.76</v>
      </c>
      <c r="D59" s="106">
        <v>41.49</v>
      </c>
      <c r="E59" s="106">
        <v>55.84</v>
      </c>
      <c r="F59" s="106">
        <v>68.099999999999994</v>
      </c>
      <c r="G59" s="106">
        <v>78.87</v>
      </c>
      <c r="H59" s="106">
        <v>93.58</v>
      </c>
      <c r="I59" s="111">
        <v>136.13999999999999</v>
      </c>
      <c r="K59"/>
      <c r="L59"/>
      <c r="M59"/>
      <c r="N59"/>
      <c r="O59"/>
      <c r="P59"/>
      <c r="Q59"/>
      <c r="R59"/>
    </row>
    <row r="60" spans="1:18" x14ac:dyDescent="0.25">
      <c r="A60" s="58">
        <v>46</v>
      </c>
      <c r="B60" s="110">
        <v>26.01</v>
      </c>
      <c r="C60" s="106">
        <v>34.020000000000003</v>
      </c>
      <c r="D60" s="106">
        <v>41.91</v>
      </c>
      <c r="E60" s="106">
        <v>56.87</v>
      </c>
      <c r="F60" s="106">
        <v>68.849999999999994</v>
      </c>
      <c r="G60" s="106">
        <v>79.709999999999994</v>
      </c>
      <c r="H60" s="106">
        <v>94.7</v>
      </c>
      <c r="I60" s="111">
        <v>137.76</v>
      </c>
      <c r="K60"/>
      <c r="L60"/>
      <c r="M60"/>
      <c r="N60"/>
      <c r="O60"/>
      <c r="P60"/>
      <c r="Q60"/>
      <c r="R60"/>
    </row>
    <row r="61" spans="1:18" x14ac:dyDescent="0.25">
      <c r="A61" s="58">
        <v>47</v>
      </c>
      <c r="B61" s="110">
        <v>26.22</v>
      </c>
      <c r="C61" s="106">
        <v>34.29</v>
      </c>
      <c r="D61" s="106">
        <v>42.31</v>
      </c>
      <c r="E61" s="106">
        <v>58.2</v>
      </c>
      <c r="F61" s="106">
        <v>69.569999999999993</v>
      </c>
      <c r="G61" s="106">
        <v>80.62</v>
      </c>
      <c r="H61" s="106">
        <v>95.76</v>
      </c>
      <c r="I61" s="111">
        <v>139.30000000000001</v>
      </c>
      <c r="K61"/>
      <c r="L61"/>
      <c r="M61"/>
      <c r="N61"/>
      <c r="O61"/>
      <c r="P61"/>
      <c r="Q61"/>
      <c r="R61"/>
    </row>
    <row r="62" spans="1:18" x14ac:dyDescent="0.25">
      <c r="A62" s="58">
        <v>48</v>
      </c>
      <c r="B62" s="110">
        <v>26.43</v>
      </c>
      <c r="C62" s="106">
        <v>34.6</v>
      </c>
      <c r="D62" s="106">
        <v>42.66</v>
      </c>
      <c r="E62" s="106">
        <v>59.29</v>
      </c>
      <c r="F62" s="106">
        <v>70.47</v>
      </c>
      <c r="G62" s="106">
        <v>81.39</v>
      </c>
      <c r="H62" s="106">
        <v>96.79</v>
      </c>
      <c r="I62" s="111">
        <v>140.81</v>
      </c>
      <c r="K62"/>
      <c r="L62"/>
      <c r="M62"/>
      <c r="N62"/>
      <c r="O62"/>
      <c r="P62"/>
      <c r="Q62"/>
      <c r="R62"/>
    </row>
    <row r="63" spans="1:18" x14ac:dyDescent="0.25">
      <c r="A63" s="58">
        <v>49</v>
      </c>
      <c r="B63" s="110">
        <v>26.63</v>
      </c>
      <c r="C63" s="106">
        <v>34.869999999999997</v>
      </c>
      <c r="D63" s="106">
        <v>43.01</v>
      </c>
      <c r="E63" s="106">
        <v>60.36</v>
      </c>
      <c r="F63" s="106">
        <v>71.430000000000007</v>
      </c>
      <c r="G63" s="106">
        <v>82.24</v>
      </c>
      <c r="H63" s="106">
        <v>97.75</v>
      </c>
      <c r="I63" s="111">
        <v>142.19</v>
      </c>
      <c r="K63"/>
      <c r="L63"/>
      <c r="M63"/>
      <c r="N63"/>
      <c r="O63"/>
      <c r="P63"/>
      <c r="Q63"/>
      <c r="R63"/>
    </row>
    <row r="64" spans="1:18" x14ac:dyDescent="0.25">
      <c r="A64" s="58">
        <v>50</v>
      </c>
      <c r="B64" s="110">
        <v>26.74</v>
      </c>
      <c r="C64" s="106">
        <v>35.08</v>
      </c>
      <c r="D64" s="106">
        <v>43.31</v>
      </c>
      <c r="E64" s="106">
        <v>61.58</v>
      </c>
      <c r="F64" s="106">
        <v>72.430000000000007</v>
      </c>
      <c r="G64" s="106">
        <v>83.28</v>
      </c>
      <c r="H64" s="106">
        <v>98.78</v>
      </c>
      <c r="I64" s="111">
        <v>143.71</v>
      </c>
      <c r="K64"/>
      <c r="L64"/>
      <c r="M64"/>
      <c r="N64"/>
      <c r="O64"/>
      <c r="P64"/>
      <c r="Q64"/>
      <c r="R64"/>
    </row>
    <row r="65" spans="1:18" x14ac:dyDescent="0.25">
      <c r="A65" s="58">
        <v>51</v>
      </c>
      <c r="B65" s="110">
        <v>27.13</v>
      </c>
      <c r="C65" s="106">
        <v>35.4</v>
      </c>
      <c r="D65" s="106">
        <v>43.71</v>
      </c>
      <c r="E65" s="106">
        <v>62.63</v>
      </c>
      <c r="F65" s="106">
        <v>73.42</v>
      </c>
      <c r="G65" s="106">
        <v>84.48</v>
      </c>
      <c r="H65" s="106">
        <v>99.7</v>
      </c>
      <c r="I65" s="111">
        <v>146.21</v>
      </c>
      <c r="K65"/>
      <c r="L65"/>
      <c r="M65"/>
      <c r="N65"/>
      <c r="O65"/>
      <c r="P65"/>
      <c r="Q65"/>
      <c r="R65"/>
    </row>
    <row r="66" spans="1:18" x14ac:dyDescent="0.25">
      <c r="A66" s="58">
        <v>52</v>
      </c>
      <c r="B66" s="110">
        <v>27.55</v>
      </c>
      <c r="C66" s="106">
        <v>35.57</v>
      </c>
      <c r="D66" s="106">
        <v>43.97</v>
      </c>
      <c r="E66" s="106">
        <v>63.07</v>
      </c>
      <c r="F66" s="106">
        <v>74.14</v>
      </c>
      <c r="G66" s="106">
        <v>85.76</v>
      </c>
      <c r="H66" s="106">
        <v>100.87</v>
      </c>
      <c r="I66" s="111">
        <v>147.91999999999999</v>
      </c>
      <c r="K66"/>
      <c r="L66"/>
      <c r="M66"/>
      <c r="N66"/>
      <c r="O66"/>
      <c r="P66"/>
      <c r="Q66"/>
      <c r="R66"/>
    </row>
    <row r="67" spans="1:18" x14ac:dyDescent="0.25">
      <c r="A67" s="58">
        <v>53</v>
      </c>
      <c r="B67" s="110">
        <v>28.05</v>
      </c>
      <c r="C67" s="106">
        <v>35.83</v>
      </c>
      <c r="D67" s="106">
        <v>44.27</v>
      </c>
      <c r="E67" s="106">
        <v>63.59</v>
      </c>
      <c r="F67" s="106">
        <v>74.760000000000005</v>
      </c>
      <c r="G67" s="106">
        <v>87.15</v>
      </c>
      <c r="H67" s="106">
        <v>102.16</v>
      </c>
      <c r="I67" s="111">
        <v>149.81</v>
      </c>
      <c r="K67"/>
      <c r="L67"/>
      <c r="M67"/>
      <c r="N67"/>
      <c r="O67"/>
      <c r="P67"/>
      <c r="Q67"/>
      <c r="R67"/>
    </row>
    <row r="68" spans="1:18" x14ac:dyDescent="0.25">
      <c r="A68" s="58">
        <v>54</v>
      </c>
      <c r="B68" s="110">
        <v>28.46</v>
      </c>
      <c r="C68" s="106">
        <v>35.99</v>
      </c>
      <c r="D68" s="106">
        <v>44.6</v>
      </c>
      <c r="E68" s="106">
        <v>64.14</v>
      </c>
      <c r="F68" s="106">
        <v>75.290000000000006</v>
      </c>
      <c r="G68" s="106">
        <v>88.41</v>
      </c>
      <c r="H68" s="106">
        <v>103.6</v>
      </c>
      <c r="I68" s="111">
        <v>151.91999999999999</v>
      </c>
      <c r="K68"/>
      <c r="L68"/>
      <c r="M68"/>
      <c r="N68"/>
      <c r="O68"/>
      <c r="P68"/>
      <c r="Q68"/>
      <c r="R68"/>
    </row>
    <row r="69" spans="1:18" x14ac:dyDescent="0.25">
      <c r="A69" s="58">
        <v>55</v>
      </c>
      <c r="B69" s="110">
        <v>28.9</v>
      </c>
      <c r="C69" s="106">
        <v>36.299999999999997</v>
      </c>
      <c r="D69" s="106">
        <v>44.86</v>
      </c>
      <c r="E69" s="106">
        <v>64.55</v>
      </c>
      <c r="F69" s="106">
        <v>75.91</v>
      </c>
      <c r="G69" s="106">
        <v>89.8</v>
      </c>
      <c r="H69" s="106">
        <v>104.99</v>
      </c>
      <c r="I69" s="111">
        <v>153.94999999999999</v>
      </c>
      <c r="K69"/>
      <c r="L69"/>
      <c r="M69"/>
      <c r="N69"/>
      <c r="O69"/>
      <c r="P69"/>
      <c r="Q69"/>
      <c r="R69"/>
    </row>
    <row r="70" spans="1:18" x14ac:dyDescent="0.25">
      <c r="A70" s="58">
        <v>56</v>
      </c>
      <c r="B70" s="110">
        <v>29.3</v>
      </c>
      <c r="C70" s="106">
        <v>36.47</v>
      </c>
      <c r="D70" s="106">
        <v>45.13</v>
      </c>
      <c r="E70" s="106">
        <v>65.03</v>
      </c>
      <c r="F70" s="106">
        <v>76.42</v>
      </c>
      <c r="G70" s="106">
        <v>91.07</v>
      </c>
      <c r="H70" s="106">
        <v>106.06</v>
      </c>
      <c r="I70" s="111">
        <v>155.54</v>
      </c>
      <c r="K70"/>
      <c r="L70"/>
      <c r="M70"/>
      <c r="N70"/>
      <c r="O70"/>
      <c r="P70"/>
      <c r="Q70"/>
      <c r="R70"/>
    </row>
    <row r="71" spans="1:18" x14ac:dyDescent="0.25">
      <c r="A71" s="58">
        <v>57</v>
      </c>
      <c r="B71" s="110">
        <v>29.77</v>
      </c>
      <c r="C71" s="106">
        <v>36.64</v>
      </c>
      <c r="D71" s="106">
        <v>45.16</v>
      </c>
      <c r="E71" s="106">
        <v>65.42</v>
      </c>
      <c r="F71" s="106">
        <v>77</v>
      </c>
      <c r="G71" s="106">
        <v>92.45</v>
      </c>
      <c r="H71" s="106">
        <v>107.01</v>
      </c>
      <c r="I71" s="111">
        <v>156.93</v>
      </c>
      <c r="K71"/>
      <c r="L71"/>
      <c r="M71"/>
      <c r="N71"/>
      <c r="O71"/>
      <c r="P71"/>
      <c r="Q71"/>
      <c r="R71"/>
    </row>
    <row r="72" spans="1:18" x14ac:dyDescent="0.25">
      <c r="A72" s="58">
        <v>58</v>
      </c>
      <c r="B72" s="110">
        <v>30.21</v>
      </c>
      <c r="C72" s="106">
        <v>36.81</v>
      </c>
      <c r="D72" s="106">
        <v>45.19</v>
      </c>
      <c r="E72" s="106">
        <v>65.83</v>
      </c>
      <c r="F72" s="106">
        <v>77.44</v>
      </c>
      <c r="G72" s="106">
        <v>93.68</v>
      </c>
      <c r="H72" s="106">
        <v>107.89</v>
      </c>
      <c r="I72" s="111">
        <v>158.21</v>
      </c>
      <c r="K72"/>
      <c r="L72"/>
      <c r="M72"/>
      <c r="N72"/>
      <c r="O72"/>
      <c r="P72"/>
      <c r="Q72"/>
      <c r="R72"/>
    </row>
    <row r="73" spans="1:18" x14ac:dyDescent="0.25">
      <c r="A73" s="58">
        <v>59</v>
      </c>
      <c r="B73" s="110">
        <v>30.65</v>
      </c>
      <c r="C73" s="106">
        <v>37</v>
      </c>
      <c r="D73" s="106">
        <v>45.54</v>
      </c>
      <c r="E73" s="106">
        <v>66.239999999999995</v>
      </c>
      <c r="F73" s="106">
        <v>77.900000000000006</v>
      </c>
      <c r="G73" s="106">
        <v>94.32</v>
      </c>
      <c r="H73" s="106">
        <v>108.69</v>
      </c>
      <c r="I73" s="111">
        <v>159.38</v>
      </c>
      <c r="K73"/>
      <c r="L73"/>
      <c r="M73"/>
      <c r="N73"/>
      <c r="O73"/>
      <c r="P73"/>
      <c r="Q73"/>
      <c r="R73"/>
    </row>
    <row r="74" spans="1:18" x14ac:dyDescent="0.25">
      <c r="A74" s="58">
        <v>60</v>
      </c>
      <c r="B74" s="110">
        <v>31.04</v>
      </c>
      <c r="C74" s="106">
        <v>37.159999999999997</v>
      </c>
      <c r="D74" s="106">
        <v>45.9</v>
      </c>
      <c r="E74" s="106">
        <v>66.59</v>
      </c>
      <c r="F74" s="106">
        <v>78.290000000000006</v>
      </c>
      <c r="G74" s="106">
        <v>94.88</v>
      </c>
      <c r="H74" s="106">
        <v>109.45</v>
      </c>
      <c r="I74" s="111">
        <v>160.5</v>
      </c>
      <c r="K74"/>
      <c r="L74"/>
      <c r="M74"/>
      <c r="N74"/>
      <c r="O74"/>
      <c r="P74"/>
      <c r="Q74"/>
      <c r="R74"/>
    </row>
    <row r="75" spans="1:18" x14ac:dyDescent="0.25">
      <c r="A75" s="58">
        <v>61</v>
      </c>
      <c r="B75" s="110">
        <v>31.53</v>
      </c>
      <c r="C75" s="106">
        <v>37.340000000000003</v>
      </c>
      <c r="D75" s="106">
        <v>46.25</v>
      </c>
      <c r="E75" s="106">
        <v>66.930000000000007</v>
      </c>
      <c r="F75" s="106">
        <v>78.72</v>
      </c>
      <c r="G75" s="106">
        <v>95.42</v>
      </c>
      <c r="H75" s="106">
        <v>110.92</v>
      </c>
      <c r="I75" s="111">
        <v>162.66999999999999</v>
      </c>
      <c r="K75"/>
      <c r="L75"/>
      <c r="M75"/>
      <c r="N75"/>
      <c r="O75"/>
      <c r="P75"/>
      <c r="Q75"/>
      <c r="R75"/>
    </row>
    <row r="76" spans="1:18" x14ac:dyDescent="0.25">
      <c r="A76" s="58">
        <v>62</v>
      </c>
      <c r="B76" s="110">
        <v>31.92</v>
      </c>
      <c r="C76" s="106">
        <v>37.42</v>
      </c>
      <c r="D76" s="106">
        <v>46.87</v>
      </c>
      <c r="E76" s="106">
        <v>67.23</v>
      </c>
      <c r="F76" s="106">
        <v>79.09</v>
      </c>
      <c r="G76" s="106">
        <v>95.85</v>
      </c>
      <c r="H76" s="106">
        <v>112.69</v>
      </c>
      <c r="I76" s="111">
        <v>165.25</v>
      </c>
      <c r="K76"/>
      <c r="L76"/>
      <c r="M76"/>
      <c r="N76"/>
      <c r="O76"/>
      <c r="P76"/>
      <c r="Q76"/>
      <c r="R76"/>
    </row>
    <row r="77" spans="1:18" x14ac:dyDescent="0.25">
      <c r="A77" s="58">
        <v>63</v>
      </c>
      <c r="B77" s="110">
        <v>32.49</v>
      </c>
      <c r="C77" s="106">
        <v>37.54</v>
      </c>
      <c r="D77" s="106">
        <v>47.62</v>
      </c>
      <c r="E77" s="106">
        <v>67.58</v>
      </c>
      <c r="F77" s="106">
        <v>79.540000000000006</v>
      </c>
      <c r="G77" s="106">
        <v>96.31</v>
      </c>
      <c r="H77" s="106">
        <v>114.49</v>
      </c>
      <c r="I77" s="111">
        <v>167.89</v>
      </c>
      <c r="K77"/>
      <c r="L77"/>
      <c r="M77"/>
      <c r="N77"/>
      <c r="O77"/>
      <c r="P77"/>
      <c r="Q77"/>
      <c r="R77"/>
    </row>
    <row r="78" spans="1:18" x14ac:dyDescent="0.25">
      <c r="A78" s="58">
        <v>64</v>
      </c>
      <c r="B78" s="110">
        <v>32.78</v>
      </c>
      <c r="C78" s="106">
        <v>38.14</v>
      </c>
      <c r="D78" s="106">
        <v>48.34</v>
      </c>
      <c r="E78" s="106">
        <v>67.87</v>
      </c>
      <c r="F78" s="106">
        <v>79.89</v>
      </c>
      <c r="G78" s="106">
        <v>96.75</v>
      </c>
      <c r="H78" s="106">
        <v>116.26</v>
      </c>
      <c r="I78" s="111">
        <v>170.48</v>
      </c>
      <c r="K78"/>
      <c r="L78"/>
      <c r="M78"/>
      <c r="N78"/>
      <c r="O78"/>
      <c r="P78"/>
      <c r="Q78"/>
      <c r="R78"/>
    </row>
    <row r="79" spans="1:18" x14ac:dyDescent="0.25">
      <c r="A79" s="58">
        <v>65</v>
      </c>
      <c r="B79" s="110">
        <v>33.26</v>
      </c>
      <c r="C79" s="106">
        <v>38.22</v>
      </c>
      <c r="D79" s="106">
        <v>48.98</v>
      </c>
      <c r="E79" s="106">
        <v>68.09</v>
      </c>
      <c r="F79" s="106">
        <v>80.13</v>
      </c>
      <c r="G79" s="106">
        <v>97.21</v>
      </c>
      <c r="H79" s="106">
        <v>118.07</v>
      </c>
      <c r="I79" s="111">
        <v>173.15</v>
      </c>
      <c r="K79"/>
      <c r="L79"/>
      <c r="M79"/>
      <c r="N79"/>
      <c r="O79"/>
      <c r="P79"/>
      <c r="Q79"/>
      <c r="R79"/>
    </row>
    <row r="80" spans="1:18" x14ac:dyDescent="0.25">
      <c r="A80" s="58">
        <v>66</v>
      </c>
      <c r="B80" s="110">
        <v>33.700000000000003</v>
      </c>
      <c r="C80" s="106">
        <v>38.28</v>
      </c>
      <c r="D80" s="106">
        <v>49.74</v>
      </c>
      <c r="E80" s="106">
        <v>68.400000000000006</v>
      </c>
      <c r="F80" s="106">
        <v>80.53</v>
      </c>
      <c r="G80" s="106">
        <v>97.51</v>
      </c>
      <c r="H80" s="106">
        <v>119.79</v>
      </c>
      <c r="I80" s="111">
        <v>175.66</v>
      </c>
      <c r="K80"/>
      <c r="L80"/>
      <c r="M80"/>
      <c r="N80"/>
      <c r="O80"/>
      <c r="P80"/>
      <c r="Q80"/>
      <c r="R80"/>
    </row>
    <row r="81" spans="1:18" x14ac:dyDescent="0.25">
      <c r="A81" s="58">
        <v>67</v>
      </c>
      <c r="B81" s="110">
        <v>34.200000000000003</v>
      </c>
      <c r="C81" s="106">
        <v>38.369999999999997</v>
      </c>
      <c r="D81" s="106">
        <v>50.58</v>
      </c>
      <c r="E81" s="106">
        <v>68.650000000000006</v>
      </c>
      <c r="F81" s="106">
        <v>80.8</v>
      </c>
      <c r="G81" s="106">
        <v>97.91</v>
      </c>
      <c r="H81" s="106">
        <v>121.37</v>
      </c>
      <c r="I81" s="111">
        <v>177.98</v>
      </c>
      <c r="K81"/>
      <c r="L81"/>
      <c r="M81"/>
      <c r="N81"/>
      <c r="O81"/>
      <c r="P81"/>
      <c r="Q81"/>
      <c r="R81"/>
    </row>
    <row r="82" spans="1:18" x14ac:dyDescent="0.25">
      <c r="A82" s="58">
        <v>68</v>
      </c>
      <c r="B82" s="110">
        <v>34.6</v>
      </c>
      <c r="C82" s="106">
        <v>38.450000000000003</v>
      </c>
      <c r="D82" s="106">
        <v>51.23</v>
      </c>
      <c r="E82" s="106">
        <v>68.83</v>
      </c>
      <c r="F82" s="106">
        <v>81.8</v>
      </c>
      <c r="G82" s="106">
        <v>98.41</v>
      </c>
      <c r="H82" s="106">
        <v>122.66</v>
      </c>
      <c r="I82" s="111">
        <v>179.88</v>
      </c>
      <c r="K82"/>
      <c r="L82"/>
      <c r="M82"/>
      <c r="N82"/>
      <c r="O82"/>
      <c r="P82"/>
      <c r="Q82"/>
      <c r="R82"/>
    </row>
    <row r="83" spans="1:18" x14ac:dyDescent="0.25">
      <c r="A83" s="58">
        <v>69</v>
      </c>
      <c r="B83" s="110">
        <v>35.08</v>
      </c>
      <c r="C83" s="106">
        <v>38.5</v>
      </c>
      <c r="D83" s="106">
        <v>51.87</v>
      </c>
      <c r="E83" s="106">
        <v>69.040000000000006</v>
      </c>
      <c r="F83" s="106">
        <v>82.78</v>
      </c>
      <c r="G83" s="106">
        <v>98.88</v>
      </c>
      <c r="H83" s="106">
        <v>123.96</v>
      </c>
      <c r="I83" s="111">
        <v>181.79</v>
      </c>
      <c r="K83"/>
      <c r="L83"/>
      <c r="M83"/>
      <c r="N83"/>
      <c r="O83"/>
      <c r="P83"/>
      <c r="Q83"/>
      <c r="R83"/>
    </row>
    <row r="84" spans="1:18" x14ac:dyDescent="0.25">
      <c r="A84" s="58">
        <v>70</v>
      </c>
      <c r="B84" s="110">
        <v>35.44</v>
      </c>
      <c r="C84" s="106">
        <v>38.58</v>
      </c>
      <c r="D84" s="106">
        <v>52.69</v>
      </c>
      <c r="E84" s="106">
        <v>69.25</v>
      </c>
      <c r="F84" s="106">
        <v>83.78</v>
      </c>
      <c r="G84" s="106">
        <v>99.24</v>
      </c>
      <c r="H84" s="106">
        <v>125.29</v>
      </c>
      <c r="I84" s="111">
        <v>183.74</v>
      </c>
      <c r="K84"/>
      <c r="L84"/>
      <c r="M84"/>
      <c r="N84"/>
      <c r="O84"/>
      <c r="P84"/>
      <c r="Q84"/>
      <c r="R84"/>
    </row>
    <row r="85" spans="1:18" x14ac:dyDescent="0.25">
      <c r="A85" s="59" t="s">
        <v>11</v>
      </c>
      <c r="B85" s="112">
        <v>14.02</v>
      </c>
      <c r="C85" s="113">
        <v>17.170000000000002</v>
      </c>
      <c r="D85" s="113">
        <v>19.73</v>
      </c>
      <c r="E85" s="9"/>
      <c r="F85" s="9"/>
      <c r="G85" s="9"/>
      <c r="H85" s="9"/>
      <c r="I85" s="10"/>
      <c r="K85"/>
      <c r="L85"/>
      <c r="M85"/>
      <c r="N85"/>
      <c r="O85"/>
      <c r="P85"/>
      <c r="Q85"/>
      <c r="R85"/>
    </row>
    <row r="87" spans="1:18" x14ac:dyDescent="0.25">
      <c r="A87" s="81" t="s">
        <v>157</v>
      </c>
      <c r="B87" s="37">
        <v>0.2</v>
      </c>
    </row>
  </sheetData>
  <mergeCells count="2">
    <mergeCell ref="B13:I13"/>
    <mergeCell ref="A12:B12"/>
  </mergeCells>
  <phoneticPr fontId="5" type="noConversion"/>
  <printOptions gridLines="1"/>
  <pageMargins left="0.2" right="0.2" top="0.2" bottom="0.2" header="0.17" footer="0.2"/>
  <pageSetup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R82"/>
  <sheetViews>
    <sheetView workbookViewId="0">
      <selection activeCell="M5" sqref="M5"/>
    </sheetView>
  </sheetViews>
  <sheetFormatPr defaultColWidth="9.109375" defaultRowHeight="15" x14ac:dyDescent="0.25"/>
  <cols>
    <col min="1" max="1" width="11.5546875" style="19" customWidth="1"/>
    <col min="2" max="3" width="9.77734375" style="19" customWidth="1"/>
    <col min="4" max="4" width="9.5546875" style="19" customWidth="1"/>
    <col min="5" max="5" width="9.33203125" style="19" customWidth="1"/>
    <col min="6" max="6" width="10.21875" style="19" customWidth="1"/>
    <col min="7" max="7" width="10.109375" style="19" customWidth="1"/>
    <col min="8" max="8" width="10" style="19" customWidth="1"/>
    <col min="9" max="9" width="9.44140625" style="19" customWidth="1"/>
    <col min="10" max="11" width="10.109375" style="19" customWidth="1"/>
    <col min="12" max="13" width="10.44140625" style="19" customWidth="1"/>
    <col min="14" max="14" width="10" style="19" customWidth="1"/>
    <col min="15" max="15" width="9.44140625" style="19" customWidth="1"/>
    <col min="16" max="16" width="9.6640625" style="19" customWidth="1"/>
    <col min="17" max="17" width="10.33203125" style="19" customWidth="1"/>
    <col min="18" max="18" width="7.44140625" style="19" customWidth="1"/>
    <col min="19" max="16384" width="9.109375" style="19"/>
  </cols>
  <sheetData>
    <row r="1" spans="1:18" ht="15.6" x14ac:dyDescent="0.3">
      <c r="A1" s="25" t="s">
        <v>240</v>
      </c>
      <c r="B1" s="30"/>
      <c r="C1" s="30"/>
      <c r="D1" s="25"/>
      <c r="E1" s="30"/>
      <c r="F1" s="30"/>
      <c r="G1" s="30"/>
      <c r="H1" s="30"/>
      <c r="I1" s="82"/>
      <c r="J1" s="373"/>
      <c r="K1" s="30"/>
      <c r="L1" s="1050" t="s">
        <v>166</v>
      </c>
      <c r="M1" s="1078"/>
      <c r="N1" s="1079"/>
      <c r="O1" s="1051" t="s">
        <v>685</v>
      </c>
    </row>
    <row r="2" spans="1:18" ht="15.6" x14ac:dyDescent="0.3">
      <c r="L2" s="18" t="s">
        <v>716</v>
      </c>
      <c r="O2" s="18" t="s">
        <v>717</v>
      </c>
    </row>
    <row r="3" spans="1:18" ht="15.6" x14ac:dyDescent="0.3">
      <c r="G3" s="1190" t="s">
        <v>90</v>
      </c>
      <c r="H3" s="1192"/>
      <c r="I3" s="1192"/>
      <c r="O3" s="22"/>
      <c r="P3" s="30"/>
      <c r="Q3" s="22"/>
    </row>
    <row r="4" spans="1:18" x14ac:dyDescent="0.25">
      <c r="E4" s="148">
        <v>2</v>
      </c>
      <c r="F4" s="149">
        <v>3</v>
      </c>
      <c r="G4" s="149">
        <v>4</v>
      </c>
      <c r="H4" s="11">
        <v>5</v>
      </c>
      <c r="I4" s="147">
        <v>6</v>
      </c>
      <c r="J4" s="147">
        <v>7</v>
      </c>
      <c r="K4" s="147">
        <v>8</v>
      </c>
      <c r="L4" s="30"/>
      <c r="O4" s="22"/>
      <c r="P4" s="30"/>
      <c r="Q4" s="22"/>
    </row>
    <row r="5" spans="1:18" x14ac:dyDescent="0.25">
      <c r="A5" s="91" t="s">
        <v>8</v>
      </c>
      <c r="E5" s="374">
        <v>28.45</v>
      </c>
      <c r="F5" s="375">
        <v>29.4</v>
      </c>
      <c r="G5" s="375">
        <v>31.3</v>
      </c>
      <c r="H5" s="376">
        <v>30.35</v>
      </c>
      <c r="I5" s="375">
        <v>32.25</v>
      </c>
      <c r="J5" s="375">
        <v>30.35</v>
      </c>
      <c r="K5" s="375">
        <v>31.3</v>
      </c>
      <c r="L5" s="30"/>
      <c r="O5" s="22"/>
      <c r="P5" s="30"/>
      <c r="Q5" s="22"/>
    </row>
    <row r="6" spans="1:18" x14ac:dyDescent="0.25">
      <c r="A6" s="91" t="s">
        <v>142</v>
      </c>
      <c r="E6" s="374">
        <v>29.4</v>
      </c>
      <c r="F6" s="375">
        <v>30.35</v>
      </c>
      <c r="G6" s="375">
        <v>32.25</v>
      </c>
      <c r="H6" s="376">
        <v>31.3</v>
      </c>
      <c r="I6" s="375">
        <v>33.200000000000003</v>
      </c>
      <c r="J6" s="375">
        <v>31.3</v>
      </c>
      <c r="K6" s="375">
        <v>32.25</v>
      </c>
      <c r="L6" s="30"/>
      <c r="O6" s="22"/>
      <c r="P6" s="30"/>
      <c r="Q6" s="22"/>
    </row>
    <row r="7" spans="1:18" x14ac:dyDescent="0.25">
      <c r="A7" s="91" t="s">
        <v>13</v>
      </c>
      <c r="E7" s="374">
        <v>63.6</v>
      </c>
      <c r="F7" s="375">
        <v>64.55</v>
      </c>
      <c r="G7" s="375">
        <v>63.2</v>
      </c>
      <c r="H7" s="376">
        <v>66.45</v>
      </c>
      <c r="I7" s="375">
        <v>72.150000000000006</v>
      </c>
      <c r="J7" s="375">
        <v>65.5</v>
      </c>
      <c r="K7" s="375">
        <v>68.349999999999994</v>
      </c>
      <c r="L7" s="30"/>
      <c r="O7" s="22"/>
      <c r="P7" s="30"/>
      <c r="Q7" s="22"/>
    </row>
    <row r="8" spans="1:18" x14ac:dyDescent="0.25">
      <c r="A8" s="91" t="s">
        <v>93</v>
      </c>
      <c r="E8" s="374">
        <v>82.6</v>
      </c>
      <c r="F8" s="375">
        <v>84.5</v>
      </c>
      <c r="G8" s="375">
        <v>82.6</v>
      </c>
      <c r="H8" s="376">
        <v>86.4</v>
      </c>
      <c r="I8" s="375">
        <v>91.15</v>
      </c>
      <c r="J8" s="375">
        <v>85.45</v>
      </c>
      <c r="K8" s="375">
        <v>89.25</v>
      </c>
      <c r="L8" s="30"/>
      <c r="R8" s="4"/>
    </row>
    <row r="9" spans="1:18" x14ac:dyDescent="0.25">
      <c r="A9" s="91"/>
      <c r="E9" s="374"/>
      <c r="F9" s="375"/>
      <c r="G9" s="375"/>
      <c r="H9" s="376"/>
      <c r="I9" s="375"/>
      <c r="J9" s="375"/>
      <c r="K9" s="375"/>
      <c r="R9" s="4"/>
    </row>
    <row r="10" spans="1:18" ht="15.6" x14ac:dyDescent="0.3">
      <c r="B10" s="1106" t="s">
        <v>90</v>
      </c>
      <c r="C10" s="1107"/>
      <c r="D10" s="1107"/>
      <c r="E10" s="1107"/>
      <c r="F10" s="1107"/>
      <c r="G10" s="1107"/>
      <c r="H10" s="1107"/>
      <c r="I10" s="1107"/>
      <c r="J10" s="1107"/>
      <c r="K10" s="1107"/>
      <c r="L10" s="1107"/>
      <c r="M10" s="1107"/>
      <c r="N10" s="1107"/>
      <c r="O10" s="1107"/>
      <c r="P10" s="1107"/>
      <c r="Q10" s="1108"/>
      <c r="R10" s="7"/>
    </row>
    <row r="11" spans="1:18" ht="29.25" customHeight="1" x14ac:dyDescent="0.25">
      <c r="A11" s="60" t="s">
        <v>22</v>
      </c>
      <c r="B11" s="325">
        <v>2</v>
      </c>
      <c r="C11" s="326">
        <v>3</v>
      </c>
      <c r="D11" s="326">
        <v>4</v>
      </c>
      <c r="E11" s="326">
        <v>5</v>
      </c>
      <c r="F11" s="326">
        <v>6</v>
      </c>
      <c r="G11" s="326">
        <v>7</v>
      </c>
      <c r="H11" s="326">
        <v>8</v>
      </c>
      <c r="I11" s="326">
        <v>9</v>
      </c>
      <c r="J11" s="326">
        <v>10</v>
      </c>
      <c r="K11" s="326">
        <v>11</v>
      </c>
      <c r="L11" s="326">
        <v>12</v>
      </c>
      <c r="M11" s="326">
        <v>13</v>
      </c>
      <c r="N11" s="326">
        <v>14</v>
      </c>
      <c r="O11" s="326">
        <v>15</v>
      </c>
      <c r="P11" s="326">
        <v>16</v>
      </c>
      <c r="Q11" s="327">
        <v>17</v>
      </c>
      <c r="R11" s="5"/>
    </row>
    <row r="12" spans="1:18" x14ac:dyDescent="0.25">
      <c r="A12" s="57">
        <v>1</v>
      </c>
      <c r="B12" s="354">
        <v>36.81</v>
      </c>
      <c r="C12" s="355">
        <v>39.659999999999997</v>
      </c>
      <c r="D12" s="355">
        <v>45.6</v>
      </c>
      <c r="E12" s="355">
        <v>42.04</v>
      </c>
      <c r="F12" s="355">
        <v>43.46</v>
      </c>
      <c r="G12" s="355">
        <v>44.65</v>
      </c>
      <c r="H12" s="355">
        <v>40.61</v>
      </c>
      <c r="I12" s="355">
        <v>39.43</v>
      </c>
      <c r="J12" s="355">
        <v>44.18</v>
      </c>
      <c r="K12" s="355">
        <v>46.08</v>
      </c>
      <c r="L12" s="355">
        <v>45.84</v>
      </c>
      <c r="M12" s="355">
        <v>38.9</v>
      </c>
      <c r="N12" s="355">
        <v>45.13</v>
      </c>
      <c r="O12" s="355">
        <v>41.33</v>
      </c>
      <c r="P12" s="355">
        <v>38.9</v>
      </c>
      <c r="Q12" s="356">
        <v>38.9</v>
      </c>
      <c r="R12" s="40"/>
    </row>
    <row r="13" spans="1:18" x14ac:dyDescent="0.25">
      <c r="A13" s="58">
        <v>2</v>
      </c>
      <c r="B13" s="43">
        <v>40.19</v>
      </c>
      <c r="C13" s="40">
        <v>44.37</v>
      </c>
      <c r="D13" s="40">
        <v>50.4</v>
      </c>
      <c r="E13" s="40">
        <v>44.84</v>
      </c>
      <c r="F13" s="40">
        <v>47.22</v>
      </c>
      <c r="G13" s="40">
        <v>49.88</v>
      </c>
      <c r="H13" s="40">
        <v>44.84</v>
      </c>
      <c r="I13" s="40">
        <v>43.56</v>
      </c>
      <c r="J13" s="40">
        <v>48.5</v>
      </c>
      <c r="K13" s="40">
        <v>50.11</v>
      </c>
      <c r="L13" s="40">
        <v>48.93</v>
      </c>
      <c r="M13" s="40">
        <v>42.18</v>
      </c>
      <c r="N13" s="40">
        <v>49.35</v>
      </c>
      <c r="O13" s="40">
        <v>44.7</v>
      </c>
      <c r="P13" s="40">
        <v>42.09</v>
      </c>
      <c r="Q13" s="44">
        <v>42.18</v>
      </c>
      <c r="R13" s="40"/>
    </row>
    <row r="14" spans="1:18" x14ac:dyDescent="0.25">
      <c r="A14" s="58">
        <v>3</v>
      </c>
      <c r="B14" s="43">
        <v>43.56</v>
      </c>
      <c r="C14" s="40">
        <v>49.07</v>
      </c>
      <c r="D14" s="40">
        <v>55.2</v>
      </c>
      <c r="E14" s="40">
        <v>47.64</v>
      </c>
      <c r="F14" s="40">
        <v>50.97</v>
      </c>
      <c r="G14" s="40">
        <v>55.1</v>
      </c>
      <c r="H14" s="40">
        <v>49.07</v>
      </c>
      <c r="I14" s="40">
        <v>47.69</v>
      </c>
      <c r="J14" s="40">
        <v>52.82</v>
      </c>
      <c r="K14" s="40">
        <v>54.15</v>
      </c>
      <c r="L14" s="40">
        <v>52.01</v>
      </c>
      <c r="M14" s="40">
        <v>45.46</v>
      </c>
      <c r="N14" s="40">
        <v>53.58</v>
      </c>
      <c r="O14" s="40">
        <v>48.07</v>
      </c>
      <c r="P14" s="40">
        <v>45.27</v>
      </c>
      <c r="Q14" s="44">
        <v>45.46</v>
      </c>
      <c r="R14" s="40"/>
    </row>
    <row r="15" spans="1:18" x14ac:dyDescent="0.25">
      <c r="A15" s="58">
        <v>4</v>
      </c>
      <c r="B15" s="43">
        <v>46.93</v>
      </c>
      <c r="C15" s="40">
        <v>53.77</v>
      </c>
      <c r="D15" s="40">
        <v>59.99</v>
      </c>
      <c r="E15" s="40">
        <v>50.45</v>
      </c>
      <c r="F15" s="40">
        <v>54.72</v>
      </c>
      <c r="G15" s="40">
        <v>60.33</v>
      </c>
      <c r="H15" s="40">
        <v>53.3</v>
      </c>
      <c r="I15" s="40">
        <v>51.82</v>
      </c>
      <c r="J15" s="40">
        <v>57.14</v>
      </c>
      <c r="K15" s="40">
        <v>58.19</v>
      </c>
      <c r="L15" s="40">
        <v>55.1</v>
      </c>
      <c r="M15" s="40">
        <v>48.74</v>
      </c>
      <c r="N15" s="40">
        <v>57.81</v>
      </c>
      <c r="O15" s="40">
        <v>51.44</v>
      </c>
      <c r="P15" s="40">
        <v>48.45</v>
      </c>
      <c r="Q15" s="44">
        <v>48.74</v>
      </c>
      <c r="R15" s="40"/>
    </row>
    <row r="16" spans="1:18" x14ac:dyDescent="0.25">
      <c r="A16" s="58">
        <v>5</v>
      </c>
      <c r="B16" s="43">
        <v>50.3</v>
      </c>
      <c r="C16" s="40">
        <v>58.47</v>
      </c>
      <c r="D16" s="40">
        <v>64.790000000000006</v>
      </c>
      <c r="E16" s="40">
        <v>53.25</v>
      </c>
      <c r="F16" s="40">
        <v>58.47</v>
      </c>
      <c r="G16" s="40">
        <v>65.55</v>
      </c>
      <c r="H16" s="40">
        <v>57.52</v>
      </c>
      <c r="I16" s="40">
        <v>55.96</v>
      </c>
      <c r="J16" s="40">
        <v>61.47</v>
      </c>
      <c r="K16" s="40">
        <v>62.23</v>
      </c>
      <c r="L16" s="40">
        <v>58.19</v>
      </c>
      <c r="M16" s="40">
        <v>52.01</v>
      </c>
      <c r="N16" s="40">
        <v>62.04</v>
      </c>
      <c r="O16" s="40">
        <v>54.82</v>
      </c>
      <c r="P16" s="40">
        <v>51.63</v>
      </c>
      <c r="Q16" s="44">
        <v>52.01</v>
      </c>
      <c r="R16" s="40"/>
    </row>
    <row r="17" spans="1:18" x14ac:dyDescent="0.25">
      <c r="A17" s="58">
        <v>6</v>
      </c>
      <c r="B17" s="43">
        <v>52.73</v>
      </c>
      <c r="C17" s="40">
        <v>61.56</v>
      </c>
      <c r="D17" s="40">
        <v>69.209999999999994</v>
      </c>
      <c r="E17" s="40">
        <v>55.96</v>
      </c>
      <c r="F17" s="40">
        <v>62.13</v>
      </c>
      <c r="G17" s="40">
        <v>70.78</v>
      </c>
      <c r="H17" s="40">
        <v>61.09</v>
      </c>
      <c r="I17" s="40">
        <v>59.04</v>
      </c>
      <c r="J17" s="40">
        <v>66.17</v>
      </c>
      <c r="K17" s="40">
        <v>65.41</v>
      </c>
      <c r="L17" s="40">
        <v>60.99</v>
      </c>
      <c r="M17" s="40">
        <v>54.82</v>
      </c>
      <c r="N17" s="40">
        <v>65.22</v>
      </c>
      <c r="O17" s="40">
        <v>58.19</v>
      </c>
      <c r="P17" s="40">
        <v>54.63</v>
      </c>
      <c r="Q17" s="44">
        <v>54.53</v>
      </c>
      <c r="R17" s="40"/>
    </row>
    <row r="18" spans="1:18" x14ac:dyDescent="0.25">
      <c r="A18" s="58">
        <v>7</v>
      </c>
      <c r="B18" s="43">
        <v>55.15</v>
      </c>
      <c r="C18" s="40">
        <v>64.650000000000006</v>
      </c>
      <c r="D18" s="40">
        <v>73.63</v>
      </c>
      <c r="E18" s="40">
        <v>58.66</v>
      </c>
      <c r="F18" s="40">
        <v>65.790000000000006</v>
      </c>
      <c r="G18" s="40">
        <v>76</v>
      </c>
      <c r="H18" s="40">
        <v>64.650000000000006</v>
      </c>
      <c r="I18" s="40">
        <v>62.13</v>
      </c>
      <c r="J18" s="40">
        <v>70.87</v>
      </c>
      <c r="K18" s="40">
        <v>68.59</v>
      </c>
      <c r="L18" s="40">
        <v>63.79</v>
      </c>
      <c r="M18" s="40">
        <v>57.62</v>
      </c>
      <c r="N18" s="40">
        <v>68.400000000000006</v>
      </c>
      <c r="O18" s="40">
        <v>61.56</v>
      </c>
      <c r="P18" s="40">
        <v>57.62</v>
      </c>
      <c r="Q18" s="44">
        <v>57.05</v>
      </c>
      <c r="R18" s="40"/>
    </row>
    <row r="19" spans="1:18" x14ac:dyDescent="0.25">
      <c r="A19" s="58">
        <v>8</v>
      </c>
      <c r="B19" s="43">
        <v>57.57</v>
      </c>
      <c r="C19" s="40">
        <v>67.739999999999995</v>
      </c>
      <c r="D19" s="40">
        <v>78.040000000000006</v>
      </c>
      <c r="E19" s="40">
        <v>61.37</v>
      </c>
      <c r="F19" s="40">
        <v>69.45</v>
      </c>
      <c r="G19" s="40">
        <v>81.23</v>
      </c>
      <c r="H19" s="40">
        <v>68.209999999999994</v>
      </c>
      <c r="I19" s="40">
        <v>65.22</v>
      </c>
      <c r="J19" s="40">
        <v>75.569999999999993</v>
      </c>
      <c r="K19" s="40">
        <v>71.77</v>
      </c>
      <c r="L19" s="40">
        <v>66.599999999999994</v>
      </c>
      <c r="M19" s="40">
        <v>60.42</v>
      </c>
      <c r="N19" s="40">
        <v>71.58</v>
      </c>
      <c r="O19" s="40">
        <v>64.930000000000007</v>
      </c>
      <c r="P19" s="40">
        <v>60.61</v>
      </c>
      <c r="Q19" s="44">
        <v>59.57</v>
      </c>
      <c r="R19" s="40"/>
    </row>
    <row r="20" spans="1:18" x14ac:dyDescent="0.25">
      <c r="A20" s="58">
        <v>9</v>
      </c>
      <c r="B20" s="43">
        <v>59.99</v>
      </c>
      <c r="C20" s="40">
        <v>70.819999999999993</v>
      </c>
      <c r="D20" s="40">
        <v>82.46</v>
      </c>
      <c r="E20" s="40">
        <v>64.08</v>
      </c>
      <c r="F20" s="40">
        <v>73.099999999999994</v>
      </c>
      <c r="G20" s="40">
        <v>86.45</v>
      </c>
      <c r="H20" s="40">
        <v>71.77</v>
      </c>
      <c r="I20" s="40">
        <v>68.31</v>
      </c>
      <c r="J20" s="40">
        <v>80.28</v>
      </c>
      <c r="K20" s="40">
        <v>74.959999999999994</v>
      </c>
      <c r="L20" s="40">
        <v>69.400000000000006</v>
      </c>
      <c r="M20" s="40">
        <v>63.22</v>
      </c>
      <c r="N20" s="40">
        <v>74.77</v>
      </c>
      <c r="O20" s="40">
        <v>68.31</v>
      </c>
      <c r="P20" s="40">
        <v>63.6</v>
      </c>
      <c r="Q20" s="44">
        <v>62.08</v>
      </c>
      <c r="R20" s="40"/>
    </row>
    <row r="21" spans="1:18" x14ac:dyDescent="0.25">
      <c r="A21" s="58">
        <v>10</v>
      </c>
      <c r="B21" s="43">
        <v>62.42</v>
      </c>
      <c r="C21" s="40">
        <v>73.91</v>
      </c>
      <c r="D21" s="40">
        <v>86.88</v>
      </c>
      <c r="E21" s="40">
        <v>66.790000000000006</v>
      </c>
      <c r="F21" s="40">
        <v>76.760000000000005</v>
      </c>
      <c r="G21" s="40">
        <v>91.68</v>
      </c>
      <c r="H21" s="40">
        <v>75.34</v>
      </c>
      <c r="I21" s="40">
        <v>71.39</v>
      </c>
      <c r="J21" s="40">
        <v>84.98</v>
      </c>
      <c r="K21" s="40">
        <v>78.14</v>
      </c>
      <c r="L21" s="40">
        <v>72.2</v>
      </c>
      <c r="M21" s="40">
        <v>66.03</v>
      </c>
      <c r="N21" s="40">
        <v>77.95</v>
      </c>
      <c r="O21" s="40">
        <v>71.680000000000007</v>
      </c>
      <c r="P21" s="40">
        <v>66.599999999999994</v>
      </c>
      <c r="Q21" s="44">
        <v>64.599999999999994</v>
      </c>
      <c r="R21" s="40"/>
    </row>
    <row r="22" spans="1:18" x14ac:dyDescent="0.25">
      <c r="A22" s="58">
        <v>11</v>
      </c>
      <c r="B22" s="43">
        <v>64.55</v>
      </c>
      <c r="C22" s="40">
        <v>77</v>
      </c>
      <c r="D22" s="40">
        <v>91.3</v>
      </c>
      <c r="E22" s="40">
        <v>69.3</v>
      </c>
      <c r="F22" s="40">
        <v>80.42</v>
      </c>
      <c r="G22" s="40">
        <v>97.28</v>
      </c>
      <c r="H22" s="40">
        <v>78.900000000000006</v>
      </c>
      <c r="I22" s="40">
        <v>74.48</v>
      </c>
      <c r="J22" s="40">
        <v>89.59</v>
      </c>
      <c r="K22" s="40">
        <v>81.040000000000006</v>
      </c>
      <c r="L22" s="40">
        <v>75</v>
      </c>
      <c r="M22" s="40">
        <v>68.540000000000006</v>
      </c>
      <c r="N22" s="40">
        <v>81.13</v>
      </c>
      <c r="O22" s="40">
        <v>75.34</v>
      </c>
      <c r="P22" s="40">
        <v>68.540000000000006</v>
      </c>
      <c r="Q22" s="44">
        <v>66.930000000000007</v>
      </c>
      <c r="R22" s="40"/>
    </row>
    <row r="23" spans="1:18" x14ac:dyDescent="0.25">
      <c r="A23" s="58">
        <v>12</v>
      </c>
      <c r="B23" s="43">
        <v>66.69</v>
      </c>
      <c r="C23" s="40">
        <v>80.09</v>
      </c>
      <c r="D23" s="40">
        <v>95.71</v>
      </c>
      <c r="E23" s="40">
        <v>71.819999999999993</v>
      </c>
      <c r="F23" s="40">
        <v>84.08</v>
      </c>
      <c r="G23" s="40">
        <v>102.89</v>
      </c>
      <c r="H23" s="40">
        <v>82.46</v>
      </c>
      <c r="I23" s="40">
        <v>77.569999999999993</v>
      </c>
      <c r="J23" s="40">
        <v>94.19</v>
      </c>
      <c r="K23" s="40">
        <v>83.93</v>
      </c>
      <c r="L23" s="40">
        <v>77.81</v>
      </c>
      <c r="M23" s="40">
        <v>71.06</v>
      </c>
      <c r="N23" s="40">
        <v>84.31</v>
      </c>
      <c r="O23" s="40">
        <v>78.989999999999995</v>
      </c>
      <c r="P23" s="40">
        <v>70.489999999999995</v>
      </c>
      <c r="Q23" s="44">
        <v>69.260000000000005</v>
      </c>
      <c r="R23" s="40"/>
    </row>
    <row r="24" spans="1:18" x14ac:dyDescent="0.25">
      <c r="A24" s="58">
        <v>13</v>
      </c>
      <c r="B24" s="43">
        <v>68.83</v>
      </c>
      <c r="C24" s="40">
        <v>83.17</v>
      </c>
      <c r="D24" s="40">
        <v>100.13</v>
      </c>
      <c r="E24" s="40">
        <v>74.34</v>
      </c>
      <c r="F24" s="40">
        <v>87.73</v>
      </c>
      <c r="G24" s="40">
        <v>108.49</v>
      </c>
      <c r="H24" s="40">
        <v>86.02</v>
      </c>
      <c r="I24" s="40">
        <v>80.66</v>
      </c>
      <c r="J24" s="40">
        <v>98.8</v>
      </c>
      <c r="K24" s="40">
        <v>86.83</v>
      </c>
      <c r="L24" s="40">
        <v>80.61</v>
      </c>
      <c r="M24" s="40">
        <v>73.58</v>
      </c>
      <c r="N24" s="40">
        <v>87.5</v>
      </c>
      <c r="O24" s="40">
        <v>82.65</v>
      </c>
      <c r="P24" s="40">
        <v>72.44</v>
      </c>
      <c r="Q24" s="44">
        <v>71.58</v>
      </c>
      <c r="R24" s="40"/>
    </row>
    <row r="25" spans="1:18" x14ac:dyDescent="0.25">
      <c r="A25" s="58">
        <v>14</v>
      </c>
      <c r="B25" s="43">
        <v>70.97</v>
      </c>
      <c r="C25" s="40">
        <v>86.26</v>
      </c>
      <c r="D25" s="40">
        <v>104.55</v>
      </c>
      <c r="E25" s="40">
        <v>76.86</v>
      </c>
      <c r="F25" s="40">
        <v>91.39</v>
      </c>
      <c r="G25" s="40">
        <v>114.1</v>
      </c>
      <c r="H25" s="40">
        <v>89.59</v>
      </c>
      <c r="I25" s="40">
        <v>83.74</v>
      </c>
      <c r="J25" s="40">
        <v>103.41</v>
      </c>
      <c r="K25" s="40">
        <v>89.73</v>
      </c>
      <c r="L25" s="40">
        <v>83.41</v>
      </c>
      <c r="M25" s="40">
        <v>76.099999999999994</v>
      </c>
      <c r="N25" s="40">
        <v>90.68</v>
      </c>
      <c r="O25" s="40">
        <v>86.31</v>
      </c>
      <c r="P25" s="40">
        <v>74.39</v>
      </c>
      <c r="Q25" s="44">
        <v>73.91</v>
      </c>
      <c r="R25" s="40"/>
    </row>
    <row r="26" spans="1:18" x14ac:dyDescent="0.25">
      <c r="A26" s="58">
        <v>15</v>
      </c>
      <c r="B26" s="43">
        <v>73.099999999999994</v>
      </c>
      <c r="C26" s="40">
        <v>89.35</v>
      </c>
      <c r="D26" s="40">
        <v>108.97</v>
      </c>
      <c r="E26" s="40">
        <v>79.37</v>
      </c>
      <c r="F26" s="40">
        <v>95.05</v>
      </c>
      <c r="G26" s="40">
        <v>119.7</v>
      </c>
      <c r="H26" s="40">
        <v>93.15</v>
      </c>
      <c r="I26" s="40">
        <v>86.83</v>
      </c>
      <c r="J26" s="40">
        <v>108.02</v>
      </c>
      <c r="K26" s="40">
        <v>92.63</v>
      </c>
      <c r="L26" s="40">
        <v>86.21</v>
      </c>
      <c r="M26" s="40">
        <v>78.61</v>
      </c>
      <c r="N26" s="40">
        <v>93.86</v>
      </c>
      <c r="O26" s="40">
        <v>89.97</v>
      </c>
      <c r="P26" s="40">
        <v>76.33</v>
      </c>
      <c r="Q26" s="44">
        <v>76.239999999999995</v>
      </c>
      <c r="R26" s="40"/>
    </row>
    <row r="27" spans="1:18" x14ac:dyDescent="0.25">
      <c r="A27" s="58">
        <v>16</v>
      </c>
      <c r="B27" s="43">
        <v>75.239999999999995</v>
      </c>
      <c r="C27" s="40">
        <v>92.44</v>
      </c>
      <c r="D27" s="40">
        <v>113.38</v>
      </c>
      <c r="E27" s="40">
        <v>81.89</v>
      </c>
      <c r="F27" s="40">
        <v>98.71</v>
      </c>
      <c r="G27" s="40">
        <v>125.31</v>
      </c>
      <c r="H27" s="40">
        <v>96.71</v>
      </c>
      <c r="I27" s="40">
        <v>89.82</v>
      </c>
      <c r="J27" s="40">
        <v>112.62</v>
      </c>
      <c r="K27" s="40">
        <v>95.52</v>
      </c>
      <c r="L27" s="40">
        <v>89.02</v>
      </c>
      <c r="M27" s="40">
        <v>81.13</v>
      </c>
      <c r="N27" s="40">
        <v>96.95</v>
      </c>
      <c r="O27" s="40">
        <v>93.62</v>
      </c>
      <c r="P27" s="40">
        <v>78.28</v>
      </c>
      <c r="Q27" s="44">
        <v>78.569999999999993</v>
      </c>
      <c r="R27" s="40"/>
    </row>
    <row r="28" spans="1:18" x14ac:dyDescent="0.25">
      <c r="A28" s="58">
        <v>17</v>
      </c>
      <c r="B28" s="43">
        <v>77.38</v>
      </c>
      <c r="C28" s="40">
        <v>95.52</v>
      </c>
      <c r="D28" s="40">
        <v>117.8</v>
      </c>
      <c r="E28" s="40">
        <v>84.41</v>
      </c>
      <c r="F28" s="40">
        <v>102.36</v>
      </c>
      <c r="G28" s="40">
        <v>130.91</v>
      </c>
      <c r="H28" s="40">
        <v>100.27</v>
      </c>
      <c r="I28" s="40">
        <v>92.82</v>
      </c>
      <c r="J28" s="40">
        <v>117.23</v>
      </c>
      <c r="K28" s="40">
        <v>98.42</v>
      </c>
      <c r="L28" s="40">
        <v>91.82</v>
      </c>
      <c r="M28" s="40">
        <v>83.65</v>
      </c>
      <c r="N28" s="40">
        <v>100.04</v>
      </c>
      <c r="O28" s="40">
        <v>97.28</v>
      </c>
      <c r="P28" s="40">
        <v>80.23</v>
      </c>
      <c r="Q28" s="44">
        <v>80.89</v>
      </c>
      <c r="R28" s="40"/>
    </row>
    <row r="29" spans="1:18" x14ac:dyDescent="0.25">
      <c r="A29" s="58">
        <v>18</v>
      </c>
      <c r="B29" s="43">
        <v>79.52</v>
      </c>
      <c r="C29" s="40">
        <v>98.61</v>
      </c>
      <c r="D29" s="40">
        <v>122.22</v>
      </c>
      <c r="E29" s="40">
        <v>86.93</v>
      </c>
      <c r="F29" s="40">
        <v>106.02</v>
      </c>
      <c r="G29" s="40">
        <v>136.52000000000001</v>
      </c>
      <c r="H29" s="40">
        <v>103.84</v>
      </c>
      <c r="I29" s="40">
        <v>95.81</v>
      </c>
      <c r="J29" s="40">
        <v>121.84</v>
      </c>
      <c r="K29" s="40">
        <v>101.32</v>
      </c>
      <c r="L29" s="40">
        <v>94.62</v>
      </c>
      <c r="M29" s="40">
        <v>86.17</v>
      </c>
      <c r="N29" s="40">
        <v>103.12</v>
      </c>
      <c r="O29" s="40">
        <v>100.94</v>
      </c>
      <c r="P29" s="40">
        <v>82.18</v>
      </c>
      <c r="Q29" s="44">
        <v>83.22</v>
      </c>
      <c r="R29" s="40"/>
    </row>
    <row r="30" spans="1:18" x14ac:dyDescent="0.25">
      <c r="A30" s="58">
        <v>19</v>
      </c>
      <c r="B30" s="43">
        <v>81.650000000000006</v>
      </c>
      <c r="C30" s="40">
        <v>101.7</v>
      </c>
      <c r="D30" s="40">
        <v>126.64</v>
      </c>
      <c r="E30" s="40">
        <v>89.44</v>
      </c>
      <c r="F30" s="40">
        <v>109.68</v>
      </c>
      <c r="G30" s="40">
        <v>142.12</v>
      </c>
      <c r="H30" s="40">
        <v>107.4</v>
      </c>
      <c r="I30" s="40">
        <v>98.8</v>
      </c>
      <c r="J30" s="40">
        <v>126.45</v>
      </c>
      <c r="K30" s="40">
        <v>104.22</v>
      </c>
      <c r="L30" s="40">
        <v>97.42</v>
      </c>
      <c r="M30" s="40">
        <v>88.68</v>
      </c>
      <c r="N30" s="40">
        <v>106.21</v>
      </c>
      <c r="O30" s="40">
        <v>104.6</v>
      </c>
      <c r="P30" s="40">
        <v>84.12</v>
      </c>
      <c r="Q30" s="44">
        <v>85.55</v>
      </c>
      <c r="R30" s="40"/>
    </row>
    <row r="31" spans="1:18" x14ac:dyDescent="0.25">
      <c r="A31" s="58">
        <v>20</v>
      </c>
      <c r="B31" s="43">
        <v>83.79</v>
      </c>
      <c r="C31" s="40">
        <v>104.79</v>
      </c>
      <c r="D31" s="40">
        <v>131.05000000000001</v>
      </c>
      <c r="E31" s="40">
        <v>91.96</v>
      </c>
      <c r="F31" s="40">
        <v>113.34</v>
      </c>
      <c r="G31" s="40">
        <v>147.72999999999999</v>
      </c>
      <c r="H31" s="40">
        <v>110.96</v>
      </c>
      <c r="I31" s="40">
        <v>101.79</v>
      </c>
      <c r="J31" s="40">
        <v>131.05000000000001</v>
      </c>
      <c r="K31" s="40">
        <v>107.11</v>
      </c>
      <c r="L31" s="40">
        <v>100.23</v>
      </c>
      <c r="M31" s="40">
        <v>91.2</v>
      </c>
      <c r="N31" s="40">
        <v>109.3</v>
      </c>
      <c r="O31" s="40">
        <v>108.25</v>
      </c>
      <c r="P31" s="40">
        <v>86.07</v>
      </c>
      <c r="Q31" s="44">
        <v>87.88</v>
      </c>
      <c r="R31" s="40"/>
    </row>
    <row r="32" spans="1:18" x14ac:dyDescent="0.25">
      <c r="A32" s="58">
        <v>21</v>
      </c>
      <c r="B32" s="43">
        <v>85.93</v>
      </c>
      <c r="C32" s="40">
        <v>107.87</v>
      </c>
      <c r="D32" s="40">
        <v>135.47</v>
      </c>
      <c r="E32" s="40">
        <v>94.48</v>
      </c>
      <c r="F32" s="40">
        <v>116.99</v>
      </c>
      <c r="G32" s="40">
        <v>153.33000000000001</v>
      </c>
      <c r="H32" s="40">
        <v>114.52</v>
      </c>
      <c r="I32" s="40">
        <v>104.79</v>
      </c>
      <c r="J32" s="40">
        <v>135.66</v>
      </c>
      <c r="K32" s="40">
        <v>110.01</v>
      </c>
      <c r="L32" s="40">
        <v>103.03</v>
      </c>
      <c r="M32" s="40">
        <v>93.72</v>
      </c>
      <c r="N32" s="40">
        <v>112.39</v>
      </c>
      <c r="O32" s="40">
        <v>111.91</v>
      </c>
      <c r="P32" s="40">
        <v>88.02</v>
      </c>
      <c r="Q32" s="44">
        <v>90.2</v>
      </c>
      <c r="R32" s="40"/>
    </row>
    <row r="33" spans="1:18" x14ac:dyDescent="0.25">
      <c r="A33" s="58">
        <v>22</v>
      </c>
      <c r="B33" s="43">
        <v>88.07</v>
      </c>
      <c r="C33" s="40">
        <v>110.96</v>
      </c>
      <c r="D33" s="40">
        <v>139.88999999999999</v>
      </c>
      <c r="E33" s="40">
        <v>97</v>
      </c>
      <c r="F33" s="40">
        <v>120.65</v>
      </c>
      <c r="G33" s="40">
        <v>158.94</v>
      </c>
      <c r="H33" s="40">
        <v>118.09</v>
      </c>
      <c r="I33" s="40">
        <v>107.78</v>
      </c>
      <c r="J33" s="40">
        <v>140.27000000000001</v>
      </c>
      <c r="K33" s="40">
        <v>112.91</v>
      </c>
      <c r="L33" s="40">
        <v>105.83</v>
      </c>
      <c r="M33" s="40">
        <v>96.24</v>
      </c>
      <c r="N33" s="40">
        <v>115.47</v>
      </c>
      <c r="O33" s="40">
        <v>115.57</v>
      </c>
      <c r="P33" s="40">
        <v>89.97</v>
      </c>
      <c r="Q33" s="44">
        <v>92.53</v>
      </c>
      <c r="R33" s="40"/>
    </row>
    <row r="34" spans="1:18" x14ac:dyDescent="0.25">
      <c r="A34" s="58">
        <v>23</v>
      </c>
      <c r="B34" s="43">
        <v>90.2</v>
      </c>
      <c r="C34" s="40">
        <v>114.05</v>
      </c>
      <c r="D34" s="40">
        <v>144.31</v>
      </c>
      <c r="E34" s="40">
        <v>99.51</v>
      </c>
      <c r="F34" s="40">
        <v>124.31</v>
      </c>
      <c r="G34" s="40">
        <v>164.54</v>
      </c>
      <c r="H34" s="40">
        <v>121.65</v>
      </c>
      <c r="I34" s="40">
        <v>110.77</v>
      </c>
      <c r="J34" s="40">
        <v>144.88</v>
      </c>
      <c r="K34" s="40">
        <v>115.81</v>
      </c>
      <c r="L34" s="40">
        <v>108.63</v>
      </c>
      <c r="M34" s="40">
        <v>98.75</v>
      </c>
      <c r="N34" s="40">
        <v>118.56</v>
      </c>
      <c r="O34" s="40">
        <v>119.23</v>
      </c>
      <c r="P34" s="40">
        <v>91.91</v>
      </c>
      <c r="Q34" s="44">
        <v>94.86</v>
      </c>
      <c r="R34" s="40"/>
    </row>
    <row r="35" spans="1:18" x14ac:dyDescent="0.25">
      <c r="A35" s="58">
        <v>24</v>
      </c>
      <c r="B35" s="43">
        <v>92.34</v>
      </c>
      <c r="C35" s="40">
        <v>117.14</v>
      </c>
      <c r="D35" s="40">
        <v>148.72</v>
      </c>
      <c r="E35" s="40">
        <v>102.03</v>
      </c>
      <c r="F35" s="40">
        <v>127.97</v>
      </c>
      <c r="G35" s="40">
        <v>170.15</v>
      </c>
      <c r="H35" s="40">
        <v>125.21</v>
      </c>
      <c r="I35" s="40">
        <v>113.76</v>
      </c>
      <c r="J35" s="40">
        <v>149.47999999999999</v>
      </c>
      <c r="K35" s="40">
        <v>118.7</v>
      </c>
      <c r="L35" s="40">
        <v>111.44</v>
      </c>
      <c r="M35" s="40">
        <v>101.27</v>
      </c>
      <c r="N35" s="40">
        <v>121.65</v>
      </c>
      <c r="O35" s="40">
        <v>122.88</v>
      </c>
      <c r="P35" s="40">
        <v>93.86</v>
      </c>
      <c r="Q35" s="44">
        <v>97.19</v>
      </c>
      <c r="R35" s="40"/>
    </row>
    <row r="36" spans="1:18" x14ac:dyDescent="0.25">
      <c r="A36" s="58">
        <v>25</v>
      </c>
      <c r="B36" s="43">
        <v>94.48</v>
      </c>
      <c r="C36" s="40">
        <v>120.22</v>
      </c>
      <c r="D36" s="40">
        <v>153.13999999999999</v>
      </c>
      <c r="E36" s="40">
        <v>104.55</v>
      </c>
      <c r="F36" s="40">
        <v>131.62</v>
      </c>
      <c r="G36" s="40">
        <v>175.75</v>
      </c>
      <c r="H36" s="40">
        <v>128.77000000000001</v>
      </c>
      <c r="I36" s="40">
        <v>116.76</v>
      </c>
      <c r="J36" s="40">
        <v>154.09</v>
      </c>
      <c r="K36" s="40">
        <v>121.6</v>
      </c>
      <c r="L36" s="40">
        <v>114.24</v>
      </c>
      <c r="M36" s="40">
        <v>103.79</v>
      </c>
      <c r="N36" s="40">
        <v>124.74</v>
      </c>
      <c r="O36" s="40">
        <v>126.54</v>
      </c>
      <c r="P36" s="40">
        <v>95.81</v>
      </c>
      <c r="Q36" s="44">
        <v>99.51</v>
      </c>
      <c r="R36" s="40"/>
    </row>
    <row r="37" spans="1:18" x14ac:dyDescent="0.25">
      <c r="A37" s="58">
        <v>26</v>
      </c>
      <c r="B37" s="43">
        <v>96.62</v>
      </c>
      <c r="C37" s="40">
        <v>123.31</v>
      </c>
      <c r="D37" s="40">
        <v>157.56</v>
      </c>
      <c r="E37" s="40">
        <v>107.07</v>
      </c>
      <c r="F37" s="40">
        <v>135.28</v>
      </c>
      <c r="G37" s="40">
        <v>181.36</v>
      </c>
      <c r="H37" s="40">
        <v>132.34</v>
      </c>
      <c r="I37" s="40">
        <v>119.75</v>
      </c>
      <c r="J37" s="40">
        <v>158.69999999999999</v>
      </c>
      <c r="K37" s="40">
        <v>124.5</v>
      </c>
      <c r="L37" s="40">
        <v>117.04</v>
      </c>
      <c r="M37" s="40">
        <v>106.31</v>
      </c>
      <c r="N37" s="40">
        <v>127.82</v>
      </c>
      <c r="O37" s="40">
        <v>130.19999999999999</v>
      </c>
      <c r="P37" s="40">
        <v>97.76</v>
      </c>
      <c r="Q37" s="44">
        <v>101.84</v>
      </c>
      <c r="R37" s="40"/>
    </row>
    <row r="38" spans="1:18" x14ac:dyDescent="0.25">
      <c r="A38" s="58">
        <v>27</v>
      </c>
      <c r="B38" s="43">
        <v>98.75</v>
      </c>
      <c r="C38" s="40">
        <v>126.4</v>
      </c>
      <c r="D38" s="40">
        <v>161.97999999999999</v>
      </c>
      <c r="E38" s="40">
        <v>109.58</v>
      </c>
      <c r="F38" s="40">
        <v>138.94</v>
      </c>
      <c r="G38" s="40">
        <v>186.96</v>
      </c>
      <c r="H38" s="40">
        <v>135.9</v>
      </c>
      <c r="I38" s="40">
        <v>122.74</v>
      </c>
      <c r="J38" s="40">
        <v>163.31</v>
      </c>
      <c r="K38" s="40">
        <v>127.4</v>
      </c>
      <c r="L38" s="40">
        <v>119.84</v>
      </c>
      <c r="M38" s="40">
        <v>108.82</v>
      </c>
      <c r="N38" s="40">
        <v>130.91</v>
      </c>
      <c r="O38" s="40">
        <v>133.86000000000001</v>
      </c>
      <c r="P38" s="40">
        <v>99.7</v>
      </c>
      <c r="Q38" s="44">
        <v>104.17</v>
      </c>
      <c r="R38" s="40"/>
    </row>
    <row r="39" spans="1:18" x14ac:dyDescent="0.25">
      <c r="A39" s="58">
        <v>28</v>
      </c>
      <c r="B39" s="43">
        <v>100.89</v>
      </c>
      <c r="C39" s="40">
        <v>129.49</v>
      </c>
      <c r="D39" s="40">
        <v>166.39</v>
      </c>
      <c r="E39" s="40">
        <v>112.1</v>
      </c>
      <c r="F39" s="40">
        <v>142.6</v>
      </c>
      <c r="G39" s="40">
        <v>192.57</v>
      </c>
      <c r="H39" s="40">
        <v>139.46</v>
      </c>
      <c r="I39" s="40">
        <v>125.73</v>
      </c>
      <c r="J39" s="40">
        <v>167.91</v>
      </c>
      <c r="K39" s="40">
        <v>130.29</v>
      </c>
      <c r="L39" s="40">
        <v>122.65</v>
      </c>
      <c r="M39" s="40">
        <v>111.34</v>
      </c>
      <c r="N39" s="40">
        <v>134</v>
      </c>
      <c r="O39" s="40">
        <v>137.51</v>
      </c>
      <c r="P39" s="40">
        <v>101.65</v>
      </c>
      <c r="Q39" s="44">
        <v>106.5</v>
      </c>
      <c r="R39" s="40"/>
    </row>
    <row r="40" spans="1:18" x14ac:dyDescent="0.25">
      <c r="A40" s="58">
        <v>29</v>
      </c>
      <c r="B40" s="43">
        <v>103.03</v>
      </c>
      <c r="C40" s="40">
        <v>132.57</v>
      </c>
      <c r="D40" s="40">
        <v>170.81</v>
      </c>
      <c r="E40" s="40">
        <v>114.62</v>
      </c>
      <c r="F40" s="40">
        <v>146.25</v>
      </c>
      <c r="G40" s="40">
        <v>198.17</v>
      </c>
      <c r="H40" s="40">
        <v>143.02000000000001</v>
      </c>
      <c r="I40" s="40">
        <v>128.72999999999999</v>
      </c>
      <c r="J40" s="40">
        <v>172.52</v>
      </c>
      <c r="K40" s="40">
        <v>133.19</v>
      </c>
      <c r="L40" s="40">
        <v>125.45</v>
      </c>
      <c r="M40" s="40">
        <v>113.86</v>
      </c>
      <c r="N40" s="40">
        <v>137.09</v>
      </c>
      <c r="O40" s="40">
        <v>141.16999999999999</v>
      </c>
      <c r="P40" s="40">
        <v>103.6</v>
      </c>
      <c r="Q40" s="44">
        <v>108.82</v>
      </c>
      <c r="R40" s="40"/>
    </row>
    <row r="41" spans="1:18" x14ac:dyDescent="0.25">
      <c r="A41" s="58">
        <v>30</v>
      </c>
      <c r="B41" s="43">
        <v>105.17</v>
      </c>
      <c r="C41" s="40">
        <v>135.66</v>
      </c>
      <c r="D41" s="40">
        <v>175.23</v>
      </c>
      <c r="E41" s="40">
        <v>117.14</v>
      </c>
      <c r="F41" s="40">
        <v>149.91</v>
      </c>
      <c r="G41" s="40">
        <v>203.78</v>
      </c>
      <c r="H41" s="40">
        <v>146.59</v>
      </c>
      <c r="I41" s="40">
        <v>131.72</v>
      </c>
      <c r="J41" s="40">
        <v>177.13</v>
      </c>
      <c r="K41" s="40">
        <v>136.09</v>
      </c>
      <c r="L41" s="40">
        <v>128.25</v>
      </c>
      <c r="M41" s="40">
        <v>116.38</v>
      </c>
      <c r="N41" s="40">
        <v>140.16999999999999</v>
      </c>
      <c r="O41" s="40">
        <v>144.83000000000001</v>
      </c>
      <c r="P41" s="40">
        <v>105.55</v>
      </c>
      <c r="Q41" s="44">
        <v>111.15</v>
      </c>
      <c r="R41" s="40"/>
    </row>
    <row r="42" spans="1:18" x14ac:dyDescent="0.25">
      <c r="A42" s="58">
        <v>31</v>
      </c>
      <c r="B42" s="43">
        <v>107.3</v>
      </c>
      <c r="C42" s="40">
        <v>138.75</v>
      </c>
      <c r="D42" s="40">
        <v>179.65</v>
      </c>
      <c r="E42" s="40">
        <v>119.65</v>
      </c>
      <c r="F42" s="40">
        <v>153.57</v>
      </c>
      <c r="G42" s="40">
        <v>209.38</v>
      </c>
      <c r="H42" s="40">
        <v>150.15</v>
      </c>
      <c r="I42" s="40">
        <v>134.71</v>
      </c>
      <c r="J42" s="40">
        <v>181.74</v>
      </c>
      <c r="K42" s="40">
        <v>138.99</v>
      </c>
      <c r="L42" s="40">
        <v>131.05000000000001</v>
      </c>
      <c r="M42" s="40">
        <v>118.89</v>
      </c>
      <c r="N42" s="40">
        <v>143.26</v>
      </c>
      <c r="O42" s="40">
        <v>148.49</v>
      </c>
      <c r="P42" s="40">
        <v>107.49</v>
      </c>
      <c r="Q42" s="44">
        <v>113.48</v>
      </c>
      <c r="R42" s="40"/>
    </row>
    <row r="43" spans="1:18" x14ac:dyDescent="0.25">
      <c r="A43" s="58">
        <v>32</v>
      </c>
      <c r="B43" s="43">
        <v>109.44</v>
      </c>
      <c r="C43" s="40">
        <v>141.84</v>
      </c>
      <c r="D43" s="40">
        <v>184.06</v>
      </c>
      <c r="E43" s="40">
        <v>122.17</v>
      </c>
      <c r="F43" s="40">
        <v>157.22999999999999</v>
      </c>
      <c r="G43" s="40">
        <v>214.99</v>
      </c>
      <c r="H43" s="40">
        <v>153.71</v>
      </c>
      <c r="I43" s="40">
        <v>137.69999999999999</v>
      </c>
      <c r="J43" s="40">
        <v>186.34</v>
      </c>
      <c r="K43" s="40">
        <v>141.88</v>
      </c>
      <c r="L43" s="40">
        <v>133.86000000000001</v>
      </c>
      <c r="M43" s="40">
        <v>121.41</v>
      </c>
      <c r="N43" s="40">
        <v>146.35</v>
      </c>
      <c r="O43" s="40">
        <v>152.13999999999999</v>
      </c>
      <c r="P43" s="40">
        <v>109.44</v>
      </c>
      <c r="Q43" s="44">
        <v>115.81</v>
      </c>
      <c r="R43" s="40"/>
    </row>
    <row r="44" spans="1:18" x14ac:dyDescent="0.25">
      <c r="A44" s="58">
        <v>33</v>
      </c>
      <c r="B44" s="43">
        <v>111.58</v>
      </c>
      <c r="C44" s="40">
        <v>144.91999999999999</v>
      </c>
      <c r="D44" s="40">
        <v>188.48</v>
      </c>
      <c r="E44" s="40">
        <v>124.69</v>
      </c>
      <c r="F44" s="40">
        <v>160.88</v>
      </c>
      <c r="G44" s="40">
        <v>220.59</v>
      </c>
      <c r="H44" s="40">
        <v>157.27000000000001</v>
      </c>
      <c r="I44" s="40">
        <v>140.69999999999999</v>
      </c>
      <c r="J44" s="40">
        <v>190.95</v>
      </c>
      <c r="K44" s="40">
        <v>144.78</v>
      </c>
      <c r="L44" s="40">
        <v>136.66</v>
      </c>
      <c r="M44" s="40">
        <v>123.93</v>
      </c>
      <c r="N44" s="40">
        <v>149.44</v>
      </c>
      <c r="O44" s="40">
        <v>155.80000000000001</v>
      </c>
      <c r="P44" s="40">
        <v>111.39</v>
      </c>
      <c r="Q44" s="44">
        <v>118.13</v>
      </c>
      <c r="R44" s="40"/>
    </row>
    <row r="45" spans="1:18" x14ac:dyDescent="0.25">
      <c r="A45" s="58">
        <v>34</v>
      </c>
      <c r="B45" s="43">
        <v>113.72</v>
      </c>
      <c r="C45" s="40">
        <v>148.01</v>
      </c>
      <c r="D45" s="40">
        <v>192.9</v>
      </c>
      <c r="E45" s="40">
        <v>127.21</v>
      </c>
      <c r="F45" s="40">
        <v>164.54</v>
      </c>
      <c r="G45" s="40">
        <v>226.2</v>
      </c>
      <c r="H45" s="40">
        <v>160.84</v>
      </c>
      <c r="I45" s="40">
        <v>143.69</v>
      </c>
      <c r="J45" s="40">
        <v>195.56</v>
      </c>
      <c r="K45" s="40">
        <v>147.68</v>
      </c>
      <c r="L45" s="40">
        <v>139.46</v>
      </c>
      <c r="M45" s="40">
        <v>126.45</v>
      </c>
      <c r="N45" s="40">
        <v>152.52000000000001</v>
      </c>
      <c r="O45" s="40">
        <v>159.46</v>
      </c>
      <c r="P45" s="40">
        <v>113.34</v>
      </c>
      <c r="Q45" s="44">
        <v>120.46</v>
      </c>
      <c r="R45" s="40"/>
    </row>
    <row r="46" spans="1:18" x14ac:dyDescent="0.25">
      <c r="A46" s="58">
        <v>35</v>
      </c>
      <c r="B46" s="43">
        <v>115.85</v>
      </c>
      <c r="C46" s="40">
        <v>151.1</v>
      </c>
      <c r="D46" s="40">
        <v>197.32</v>
      </c>
      <c r="E46" s="40">
        <v>129.72</v>
      </c>
      <c r="F46" s="40">
        <v>168.2</v>
      </c>
      <c r="G46" s="40">
        <v>231.8</v>
      </c>
      <c r="H46" s="40">
        <v>164.4</v>
      </c>
      <c r="I46" s="40">
        <v>146.68</v>
      </c>
      <c r="J46" s="40">
        <v>200.17</v>
      </c>
      <c r="K46" s="40">
        <v>150.58000000000001</v>
      </c>
      <c r="L46" s="40">
        <v>142.26</v>
      </c>
      <c r="M46" s="40">
        <v>128.96</v>
      </c>
      <c r="N46" s="40">
        <v>155.61000000000001</v>
      </c>
      <c r="O46" s="40">
        <v>163.12</v>
      </c>
      <c r="P46" s="40">
        <v>115.28</v>
      </c>
      <c r="Q46" s="44">
        <v>122.79</v>
      </c>
      <c r="R46" s="40"/>
    </row>
    <row r="47" spans="1:18" x14ac:dyDescent="0.25">
      <c r="A47" s="58">
        <v>36</v>
      </c>
      <c r="B47" s="43">
        <v>117.99</v>
      </c>
      <c r="C47" s="40">
        <v>154.19</v>
      </c>
      <c r="D47" s="40">
        <v>201.73</v>
      </c>
      <c r="E47" s="40">
        <v>132.24</v>
      </c>
      <c r="F47" s="40">
        <v>171.86</v>
      </c>
      <c r="G47" s="40">
        <v>237.41</v>
      </c>
      <c r="H47" s="40">
        <v>167.96</v>
      </c>
      <c r="I47" s="40">
        <v>149.66999999999999</v>
      </c>
      <c r="J47" s="40">
        <v>204.77</v>
      </c>
      <c r="K47" s="40">
        <v>153.47</v>
      </c>
      <c r="L47" s="40">
        <v>145.07</v>
      </c>
      <c r="M47" s="40">
        <v>131.47999999999999</v>
      </c>
      <c r="N47" s="40">
        <v>158.69999999999999</v>
      </c>
      <c r="O47" s="40">
        <v>166.77</v>
      </c>
      <c r="P47" s="40">
        <v>117.23</v>
      </c>
      <c r="Q47" s="44">
        <v>125.12</v>
      </c>
      <c r="R47" s="40"/>
    </row>
    <row r="48" spans="1:18" x14ac:dyDescent="0.25">
      <c r="A48" s="58">
        <v>37</v>
      </c>
      <c r="B48" s="43">
        <v>120.13</v>
      </c>
      <c r="C48" s="40">
        <v>157.27000000000001</v>
      </c>
      <c r="D48" s="40">
        <v>206.15</v>
      </c>
      <c r="E48" s="40">
        <v>134.76</v>
      </c>
      <c r="F48" s="40">
        <v>175.51</v>
      </c>
      <c r="G48" s="40">
        <v>243.01</v>
      </c>
      <c r="H48" s="40">
        <v>171.52</v>
      </c>
      <c r="I48" s="40">
        <v>152.66999999999999</v>
      </c>
      <c r="J48" s="40">
        <v>209.38</v>
      </c>
      <c r="K48" s="40">
        <v>156.37</v>
      </c>
      <c r="L48" s="40">
        <v>147.87</v>
      </c>
      <c r="M48" s="40">
        <v>134</v>
      </c>
      <c r="N48" s="40">
        <v>161.79</v>
      </c>
      <c r="O48" s="40">
        <v>170.43</v>
      </c>
      <c r="P48" s="40">
        <v>119.18</v>
      </c>
      <c r="Q48" s="44">
        <v>127.44</v>
      </c>
      <c r="R48" s="40"/>
    </row>
    <row r="49" spans="1:18" x14ac:dyDescent="0.25">
      <c r="A49" s="58">
        <v>38</v>
      </c>
      <c r="B49" s="43">
        <v>122.27</v>
      </c>
      <c r="C49" s="40">
        <v>160.36000000000001</v>
      </c>
      <c r="D49" s="40">
        <v>210.57</v>
      </c>
      <c r="E49" s="40">
        <v>137.28</v>
      </c>
      <c r="F49" s="40">
        <v>179.17</v>
      </c>
      <c r="G49" s="40">
        <v>248.62</v>
      </c>
      <c r="H49" s="40">
        <v>175.09</v>
      </c>
      <c r="I49" s="40">
        <v>155.66</v>
      </c>
      <c r="J49" s="40">
        <v>213.99</v>
      </c>
      <c r="K49" s="40">
        <v>159.27000000000001</v>
      </c>
      <c r="L49" s="40">
        <v>150.66999999999999</v>
      </c>
      <c r="M49" s="40">
        <v>136.52000000000001</v>
      </c>
      <c r="N49" s="40">
        <v>164.87</v>
      </c>
      <c r="O49" s="40">
        <v>174.09</v>
      </c>
      <c r="P49" s="40">
        <v>121.13</v>
      </c>
      <c r="Q49" s="44">
        <v>129.77000000000001</v>
      </c>
      <c r="R49" s="40"/>
    </row>
    <row r="50" spans="1:18" x14ac:dyDescent="0.25">
      <c r="A50" s="58">
        <v>39</v>
      </c>
      <c r="B50" s="43">
        <v>124.4</v>
      </c>
      <c r="C50" s="40">
        <v>163.44999999999999</v>
      </c>
      <c r="D50" s="40">
        <v>214.99</v>
      </c>
      <c r="E50" s="40">
        <v>139.79</v>
      </c>
      <c r="F50" s="40">
        <v>182.83</v>
      </c>
      <c r="G50" s="40">
        <v>254.22</v>
      </c>
      <c r="H50" s="40">
        <v>178.65</v>
      </c>
      <c r="I50" s="40">
        <v>158.65</v>
      </c>
      <c r="J50" s="40">
        <v>218.6</v>
      </c>
      <c r="K50" s="40">
        <v>162.16999999999999</v>
      </c>
      <c r="L50" s="40">
        <v>153.47</v>
      </c>
      <c r="M50" s="40">
        <v>139.03</v>
      </c>
      <c r="N50" s="40">
        <v>167.96</v>
      </c>
      <c r="O50" s="40">
        <v>177.75</v>
      </c>
      <c r="P50" s="40">
        <v>123.07</v>
      </c>
      <c r="Q50" s="44">
        <v>132.1</v>
      </c>
      <c r="R50" s="40"/>
    </row>
    <row r="51" spans="1:18" x14ac:dyDescent="0.25">
      <c r="A51" s="58">
        <v>40</v>
      </c>
      <c r="B51" s="43">
        <v>126.54</v>
      </c>
      <c r="C51" s="40">
        <v>166.54</v>
      </c>
      <c r="D51" s="40">
        <v>219.4</v>
      </c>
      <c r="E51" s="40">
        <v>142.31</v>
      </c>
      <c r="F51" s="40">
        <v>186.49</v>
      </c>
      <c r="G51" s="40">
        <v>259.83</v>
      </c>
      <c r="H51" s="40">
        <v>182.21</v>
      </c>
      <c r="I51" s="40">
        <v>161.63999999999999</v>
      </c>
      <c r="J51" s="40">
        <v>223.2</v>
      </c>
      <c r="K51" s="40">
        <v>165.06</v>
      </c>
      <c r="L51" s="40">
        <v>156.28</v>
      </c>
      <c r="M51" s="40">
        <v>141.55000000000001</v>
      </c>
      <c r="N51" s="40">
        <v>171.05</v>
      </c>
      <c r="O51" s="40">
        <v>181.4</v>
      </c>
      <c r="P51" s="40">
        <v>125.02</v>
      </c>
      <c r="Q51" s="44">
        <v>134.43</v>
      </c>
      <c r="R51" s="40"/>
    </row>
    <row r="52" spans="1:18" x14ac:dyDescent="0.25">
      <c r="A52" s="58">
        <v>41</v>
      </c>
      <c r="B52" s="43">
        <v>128.68</v>
      </c>
      <c r="C52" s="40">
        <v>169.62</v>
      </c>
      <c r="D52" s="40">
        <v>223.82</v>
      </c>
      <c r="E52" s="40">
        <v>144.83000000000001</v>
      </c>
      <c r="F52" s="40">
        <v>190.14</v>
      </c>
      <c r="G52" s="40">
        <v>265.43</v>
      </c>
      <c r="H52" s="40">
        <v>185.77</v>
      </c>
      <c r="I52" s="40">
        <v>164.64</v>
      </c>
      <c r="J52" s="40">
        <v>227.81</v>
      </c>
      <c r="K52" s="40">
        <v>167.87</v>
      </c>
      <c r="L52" s="40">
        <v>159.08000000000001</v>
      </c>
      <c r="M52" s="40">
        <v>144.07</v>
      </c>
      <c r="N52" s="40">
        <v>174.14</v>
      </c>
      <c r="O52" s="40">
        <v>185.06</v>
      </c>
      <c r="P52" s="40">
        <v>126.97</v>
      </c>
      <c r="Q52" s="44">
        <v>136.75</v>
      </c>
      <c r="R52" s="40"/>
    </row>
    <row r="53" spans="1:18" x14ac:dyDescent="0.25">
      <c r="A53" s="58">
        <v>42</v>
      </c>
      <c r="B53" s="43">
        <v>130.82</v>
      </c>
      <c r="C53" s="40">
        <v>172.71</v>
      </c>
      <c r="D53" s="40">
        <v>228.24</v>
      </c>
      <c r="E53" s="40">
        <v>147.35</v>
      </c>
      <c r="F53" s="40">
        <v>193.8</v>
      </c>
      <c r="G53" s="40">
        <v>271.04000000000002</v>
      </c>
      <c r="H53" s="40">
        <v>189.34</v>
      </c>
      <c r="I53" s="40">
        <v>167.63</v>
      </c>
      <c r="J53" s="40">
        <v>232.42</v>
      </c>
      <c r="K53" s="40">
        <v>170.67</v>
      </c>
      <c r="L53" s="40">
        <v>161.88</v>
      </c>
      <c r="M53" s="40">
        <v>146.59</v>
      </c>
      <c r="N53" s="40">
        <v>177.22</v>
      </c>
      <c r="O53" s="40">
        <v>188.72</v>
      </c>
      <c r="P53" s="40">
        <v>128.91999999999999</v>
      </c>
      <c r="Q53" s="44">
        <v>139.08000000000001</v>
      </c>
      <c r="R53" s="40"/>
    </row>
    <row r="54" spans="1:18" x14ac:dyDescent="0.25">
      <c r="A54" s="58">
        <v>43</v>
      </c>
      <c r="B54" s="43">
        <v>132.94999999999999</v>
      </c>
      <c r="C54" s="40">
        <v>175.8</v>
      </c>
      <c r="D54" s="40">
        <v>232.66</v>
      </c>
      <c r="E54" s="40">
        <v>149.86000000000001</v>
      </c>
      <c r="F54" s="40">
        <v>197.46</v>
      </c>
      <c r="G54" s="40">
        <v>276.64</v>
      </c>
      <c r="H54" s="40">
        <v>192.9</v>
      </c>
      <c r="I54" s="40">
        <v>170.62</v>
      </c>
      <c r="J54" s="40">
        <v>237.03</v>
      </c>
      <c r="K54" s="40">
        <v>173.47</v>
      </c>
      <c r="L54" s="40">
        <v>164.68</v>
      </c>
      <c r="M54" s="40">
        <v>149.1</v>
      </c>
      <c r="N54" s="40">
        <v>180.31</v>
      </c>
      <c r="O54" s="40">
        <v>192.38</v>
      </c>
      <c r="P54" s="40">
        <v>130.86000000000001</v>
      </c>
      <c r="Q54" s="44">
        <v>141.41</v>
      </c>
      <c r="R54" s="40"/>
    </row>
    <row r="55" spans="1:18" x14ac:dyDescent="0.25">
      <c r="A55" s="58">
        <v>44</v>
      </c>
      <c r="B55" s="43">
        <v>135.09</v>
      </c>
      <c r="C55" s="40">
        <v>178.89</v>
      </c>
      <c r="D55" s="40">
        <v>237.07</v>
      </c>
      <c r="E55" s="40">
        <v>152.38</v>
      </c>
      <c r="F55" s="40">
        <v>201.12</v>
      </c>
      <c r="G55" s="40">
        <v>282.25</v>
      </c>
      <c r="H55" s="40">
        <v>196.46</v>
      </c>
      <c r="I55" s="40">
        <v>173.61</v>
      </c>
      <c r="J55" s="40">
        <v>241.63</v>
      </c>
      <c r="K55" s="40">
        <v>176.27</v>
      </c>
      <c r="L55" s="40">
        <v>167.49</v>
      </c>
      <c r="M55" s="40">
        <v>151.62</v>
      </c>
      <c r="N55" s="40">
        <v>183.4</v>
      </c>
      <c r="O55" s="40">
        <v>196.03</v>
      </c>
      <c r="P55" s="40">
        <v>132.81</v>
      </c>
      <c r="Q55" s="44">
        <v>143.74</v>
      </c>
      <c r="R55" s="40"/>
    </row>
    <row r="56" spans="1:18" x14ac:dyDescent="0.25">
      <c r="A56" s="58">
        <v>45</v>
      </c>
      <c r="B56" s="43">
        <v>137.22999999999999</v>
      </c>
      <c r="C56" s="40">
        <v>181.97</v>
      </c>
      <c r="D56" s="40">
        <v>241.49</v>
      </c>
      <c r="E56" s="40">
        <v>154.9</v>
      </c>
      <c r="F56" s="40">
        <v>204.77</v>
      </c>
      <c r="G56" s="40">
        <v>287.85000000000002</v>
      </c>
      <c r="H56" s="40">
        <v>200.02</v>
      </c>
      <c r="I56" s="40">
        <v>176.61</v>
      </c>
      <c r="J56" s="40">
        <v>246.24</v>
      </c>
      <c r="K56" s="40">
        <v>179.08</v>
      </c>
      <c r="L56" s="40">
        <v>170.29</v>
      </c>
      <c r="M56" s="40">
        <v>154.13999999999999</v>
      </c>
      <c r="N56" s="40">
        <v>186.49</v>
      </c>
      <c r="O56" s="40">
        <v>199.69</v>
      </c>
      <c r="P56" s="40">
        <v>134.76</v>
      </c>
      <c r="Q56" s="44">
        <v>146.06</v>
      </c>
      <c r="R56" s="40"/>
    </row>
    <row r="57" spans="1:18" x14ac:dyDescent="0.25">
      <c r="A57" s="58">
        <v>46</v>
      </c>
      <c r="B57" s="43">
        <v>139.37</v>
      </c>
      <c r="C57" s="40">
        <v>185.06</v>
      </c>
      <c r="D57" s="40">
        <v>245.91</v>
      </c>
      <c r="E57" s="40">
        <v>157.41999999999999</v>
      </c>
      <c r="F57" s="40">
        <v>208.43</v>
      </c>
      <c r="G57" s="40">
        <v>293.45999999999998</v>
      </c>
      <c r="H57" s="40">
        <v>203.59</v>
      </c>
      <c r="I57" s="40">
        <v>179.6</v>
      </c>
      <c r="J57" s="40">
        <v>250.85</v>
      </c>
      <c r="K57" s="40">
        <v>181.88</v>
      </c>
      <c r="L57" s="40">
        <v>173.09</v>
      </c>
      <c r="M57" s="40">
        <v>156.66</v>
      </c>
      <c r="N57" s="40">
        <v>189.57</v>
      </c>
      <c r="O57" s="40">
        <v>203.35</v>
      </c>
      <c r="P57" s="40">
        <v>136.71</v>
      </c>
      <c r="Q57" s="44">
        <v>148.38999999999999</v>
      </c>
      <c r="R57" s="40"/>
    </row>
    <row r="58" spans="1:18" x14ac:dyDescent="0.25">
      <c r="A58" s="58">
        <v>47</v>
      </c>
      <c r="B58" s="43">
        <v>141.5</v>
      </c>
      <c r="C58" s="40">
        <v>188.15</v>
      </c>
      <c r="D58" s="40">
        <v>250.33</v>
      </c>
      <c r="E58" s="40">
        <v>159.93</v>
      </c>
      <c r="F58" s="40">
        <v>212.09</v>
      </c>
      <c r="G58" s="40">
        <v>299.06</v>
      </c>
      <c r="H58" s="40">
        <v>207.15</v>
      </c>
      <c r="I58" s="40">
        <v>182.59</v>
      </c>
      <c r="J58" s="40">
        <v>255.46</v>
      </c>
      <c r="K58" s="40">
        <v>184.68</v>
      </c>
      <c r="L58" s="40">
        <v>175.89</v>
      </c>
      <c r="M58" s="40">
        <v>159.16999999999999</v>
      </c>
      <c r="N58" s="40">
        <v>192.66</v>
      </c>
      <c r="O58" s="40">
        <v>207.01</v>
      </c>
      <c r="P58" s="40">
        <v>138.65</v>
      </c>
      <c r="Q58" s="44">
        <v>150.72</v>
      </c>
      <c r="R58" s="40"/>
    </row>
    <row r="59" spans="1:18" x14ac:dyDescent="0.25">
      <c r="A59" s="58">
        <v>48</v>
      </c>
      <c r="B59" s="43">
        <v>143.63999999999999</v>
      </c>
      <c r="C59" s="40">
        <v>191.24</v>
      </c>
      <c r="D59" s="40">
        <v>254.74</v>
      </c>
      <c r="E59" s="40">
        <v>162.44999999999999</v>
      </c>
      <c r="F59" s="40">
        <v>215.75</v>
      </c>
      <c r="G59" s="40">
        <v>304.67</v>
      </c>
      <c r="H59" s="40">
        <v>210.71</v>
      </c>
      <c r="I59" s="40">
        <v>185.58</v>
      </c>
      <c r="J59" s="40">
        <v>260.06</v>
      </c>
      <c r="K59" s="40">
        <v>187.48</v>
      </c>
      <c r="L59" s="40">
        <v>178.7</v>
      </c>
      <c r="M59" s="40">
        <v>161.69</v>
      </c>
      <c r="N59" s="40">
        <v>195.75</v>
      </c>
      <c r="O59" s="40">
        <v>210.66</v>
      </c>
      <c r="P59" s="40">
        <v>140.6</v>
      </c>
      <c r="Q59" s="44">
        <v>153.05000000000001</v>
      </c>
      <c r="R59" s="40"/>
    </row>
    <row r="60" spans="1:18" x14ac:dyDescent="0.25">
      <c r="A60" s="58">
        <v>49</v>
      </c>
      <c r="B60" s="43">
        <v>145.78</v>
      </c>
      <c r="C60" s="40">
        <v>194.32</v>
      </c>
      <c r="D60" s="40">
        <v>259.16000000000003</v>
      </c>
      <c r="E60" s="40">
        <v>164.97</v>
      </c>
      <c r="F60" s="40">
        <v>219.4</v>
      </c>
      <c r="G60" s="40">
        <v>310.27</v>
      </c>
      <c r="H60" s="40">
        <v>214.27</v>
      </c>
      <c r="I60" s="40">
        <v>188.58</v>
      </c>
      <c r="J60" s="40">
        <v>264.67</v>
      </c>
      <c r="K60" s="40">
        <v>190.29</v>
      </c>
      <c r="L60" s="40">
        <v>181.5</v>
      </c>
      <c r="M60" s="40">
        <v>164.21</v>
      </c>
      <c r="N60" s="40">
        <v>198.84</v>
      </c>
      <c r="O60" s="40">
        <v>214.32</v>
      </c>
      <c r="P60" s="40">
        <v>142.55000000000001</v>
      </c>
      <c r="Q60" s="44">
        <v>155.37</v>
      </c>
      <c r="R60" s="40"/>
    </row>
    <row r="61" spans="1:18" x14ac:dyDescent="0.25">
      <c r="A61" s="58">
        <v>50</v>
      </c>
      <c r="B61" s="43">
        <v>147.91999999999999</v>
      </c>
      <c r="C61" s="40">
        <v>197.41</v>
      </c>
      <c r="D61" s="40">
        <v>263.58</v>
      </c>
      <c r="E61" s="40">
        <v>167.49</v>
      </c>
      <c r="F61" s="40">
        <v>223.06</v>
      </c>
      <c r="G61" s="40">
        <v>315.88</v>
      </c>
      <c r="H61" s="40">
        <v>217.84</v>
      </c>
      <c r="I61" s="40">
        <v>191.57</v>
      </c>
      <c r="J61" s="40">
        <v>269.27999999999997</v>
      </c>
      <c r="K61" s="40">
        <v>193.09</v>
      </c>
      <c r="L61" s="40">
        <v>184.3</v>
      </c>
      <c r="M61" s="40">
        <v>166.73</v>
      </c>
      <c r="N61" s="40">
        <v>201.92</v>
      </c>
      <c r="O61" s="40">
        <v>217.98</v>
      </c>
      <c r="P61" s="40">
        <v>144.5</v>
      </c>
      <c r="Q61" s="44">
        <v>157.69999999999999</v>
      </c>
      <c r="R61" s="40"/>
    </row>
    <row r="62" spans="1:18" x14ac:dyDescent="0.25">
      <c r="A62" s="58">
        <v>51</v>
      </c>
      <c r="B62" s="43">
        <v>150.05000000000001</v>
      </c>
      <c r="C62" s="40">
        <v>200.5</v>
      </c>
      <c r="D62" s="40">
        <v>268</v>
      </c>
      <c r="E62" s="40">
        <v>170</v>
      </c>
      <c r="F62" s="40">
        <v>226.72</v>
      </c>
      <c r="G62" s="40">
        <v>321.48</v>
      </c>
      <c r="H62" s="40">
        <v>221.4</v>
      </c>
      <c r="I62" s="40">
        <v>194.56</v>
      </c>
      <c r="J62" s="40">
        <v>273.89</v>
      </c>
      <c r="K62" s="40">
        <v>195.89</v>
      </c>
      <c r="L62" s="40">
        <v>187.1</v>
      </c>
      <c r="M62" s="40">
        <v>169.24</v>
      </c>
      <c r="N62" s="40">
        <v>205.01</v>
      </c>
      <c r="O62" s="40">
        <v>221.64</v>
      </c>
      <c r="P62" s="40">
        <v>146.44</v>
      </c>
      <c r="Q62" s="44">
        <v>160.03</v>
      </c>
      <c r="R62" s="40"/>
    </row>
    <row r="63" spans="1:18" x14ac:dyDescent="0.25">
      <c r="A63" s="58">
        <v>52</v>
      </c>
      <c r="B63" s="43">
        <v>152.19</v>
      </c>
      <c r="C63" s="40">
        <v>203.59</v>
      </c>
      <c r="D63" s="40">
        <v>272.41000000000003</v>
      </c>
      <c r="E63" s="40">
        <v>172.52</v>
      </c>
      <c r="F63" s="40">
        <v>230.38</v>
      </c>
      <c r="G63" s="40">
        <v>327.08999999999997</v>
      </c>
      <c r="H63" s="40">
        <v>224.96</v>
      </c>
      <c r="I63" s="40">
        <v>197.55</v>
      </c>
      <c r="J63" s="40">
        <v>278.49</v>
      </c>
      <c r="K63" s="40">
        <v>198.69</v>
      </c>
      <c r="L63" s="40">
        <v>189.91</v>
      </c>
      <c r="M63" s="40">
        <v>171.76</v>
      </c>
      <c r="N63" s="40">
        <v>208.1</v>
      </c>
      <c r="O63" s="40">
        <v>225.29</v>
      </c>
      <c r="P63" s="40">
        <v>148.38999999999999</v>
      </c>
      <c r="Q63" s="44">
        <v>162.36000000000001</v>
      </c>
      <c r="R63" s="40"/>
    </row>
    <row r="64" spans="1:18" x14ac:dyDescent="0.25">
      <c r="A64" s="58">
        <v>53</v>
      </c>
      <c r="B64" s="43">
        <v>154.33000000000001</v>
      </c>
      <c r="C64" s="40">
        <v>206.67</v>
      </c>
      <c r="D64" s="40">
        <v>276.83</v>
      </c>
      <c r="E64" s="40">
        <v>175.04</v>
      </c>
      <c r="F64" s="40">
        <v>234.03</v>
      </c>
      <c r="G64" s="40">
        <v>332.69</v>
      </c>
      <c r="H64" s="40">
        <v>228.52</v>
      </c>
      <c r="I64" s="40">
        <v>200.55</v>
      </c>
      <c r="J64" s="40">
        <v>283.10000000000002</v>
      </c>
      <c r="K64" s="40">
        <v>201.5</v>
      </c>
      <c r="L64" s="40">
        <v>192.71</v>
      </c>
      <c r="M64" s="40">
        <v>174.28</v>
      </c>
      <c r="N64" s="40">
        <v>211.19</v>
      </c>
      <c r="O64" s="40">
        <v>228.95</v>
      </c>
      <c r="P64" s="40">
        <v>150.34</v>
      </c>
      <c r="Q64" s="44">
        <v>164.68</v>
      </c>
      <c r="R64" s="40"/>
    </row>
    <row r="65" spans="1:18" x14ac:dyDescent="0.25">
      <c r="A65" s="58">
        <v>54</v>
      </c>
      <c r="B65" s="43">
        <v>156.47</v>
      </c>
      <c r="C65" s="40">
        <v>209.76</v>
      </c>
      <c r="D65" s="40">
        <v>281.25</v>
      </c>
      <c r="E65" s="40">
        <v>177.56</v>
      </c>
      <c r="F65" s="40">
        <v>237.69</v>
      </c>
      <c r="G65" s="40">
        <v>338.3</v>
      </c>
      <c r="H65" s="40">
        <v>232.09</v>
      </c>
      <c r="I65" s="40">
        <v>203.54</v>
      </c>
      <c r="J65" s="40">
        <v>287.70999999999998</v>
      </c>
      <c r="K65" s="40">
        <v>204.3</v>
      </c>
      <c r="L65" s="40">
        <v>195.51</v>
      </c>
      <c r="M65" s="40">
        <v>176.8</v>
      </c>
      <c r="N65" s="40">
        <v>214.27</v>
      </c>
      <c r="O65" s="40">
        <v>232.61</v>
      </c>
      <c r="P65" s="40">
        <v>152.29</v>
      </c>
      <c r="Q65" s="44">
        <v>167.01</v>
      </c>
      <c r="R65" s="40"/>
    </row>
    <row r="66" spans="1:18" x14ac:dyDescent="0.25">
      <c r="A66" s="58">
        <v>55</v>
      </c>
      <c r="B66" s="43">
        <v>158.6</v>
      </c>
      <c r="C66" s="40">
        <v>212.85</v>
      </c>
      <c r="D66" s="40">
        <v>285.67</v>
      </c>
      <c r="E66" s="40">
        <v>180.07</v>
      </c>
      <c r="F66" s="40">
        <v>241.35</v>
      </c>
      <c r="G66" s="40">
        <v>343.9</v>
      </c>
      <c r="H66" s="40">
        <v>235.65</v>
      </c>
      <c r="I66" s="40">
        <v>206.53</v>
      </c>
      <c r="J66" s="40">
        <v>292.32</v>
      </c>
      <c r="K66" s="40">
        <v>207.1</v>
      </c>
      <c r="L66" s="40">
        <v>198.31</v>
      </c>
      <c r="M66" s="40">
        <v>179.31</v>
      </c>
      <c r="N66" s="40">
        <v>217.36</v>
      </c>
      <c r="O66" s="40">
        <v>236.27</v>
      </c>
      <c r="P66" s="40">
        <v>154.22999999999999</v>
      </c>
      <c r="Q66" s="44">
        <v>169.34</v>
      </c>
      <c r="R66" s="40"/>
    </row>
    <row r="67" spans="1:18" x14ac:dyDescent="0.25">
      <c r="A67" s="58">
        <v>56</v>
      </c>
      <c r="B67" s="43">
        <v>160.74</v>
      </c>
      <c r="C67" s="40">
        <v>215.94</v>
      </c>
      <c r="D67" s="40">
        <v>290.08</v>
      </c>
      <c r="E67" s="40">
        <v>182.59</v>
      </c>
      <c r="F67" s="40">
        <v>245.01</v>
      </c>
      <c r="G67" s="40">
        <v>349.51</v>
      </c>
      <c r="H67" s="40">
        <v>239.21</v>
      </c>
      <c r="I67" s="40">
        <v>209.52</v>
      </c>
      <c r="J67" s="40">
        <v>296.92</v>
      </c>
      <c r="K67" s="40">
        <v>209.9</v>
      </c>
      <c r="L67" s="40">
        <v>201.12</v>
      </c>
      <c r="M67" s="40">
        <v>181.83</v>
      </c>
      <c r="N67" s="40">
        <v>220.45</v>
      </c>
      <c r="O67" s="40">
        <v>239.92</v>
      </c>
      <c r="P67" s="40">
        <v>156.18</v>
      </c>
      <c r="Q67" s="44">
        <v>171.67</v>
      </c>
      <c r="R67" s="40"/>
    </row>
    <row r="68" spans="1:18" x14ac:dyDescent="0.25">
      <c r="A68" s="58">
        <v>57</v>
      </c>
      <c r="B68" s="43">
        <v>162.88</v>
      </c>
      <c r="C68" s="40">
        <v>219.02</v>
      </c>
      <c r="D68" s="40">
        <v>294.5</v>
      </c>
      <c r="E68" s="40">
        <v>185.11</v>
      </c>
      <c r="F68" s="40">
        <v>248.66</v>
      </c>
      <c r="G68" s="40">
        <v>355.11</v>
      </c>
      <c r="H68" s="40">
        <v>242.77</v>
      </c>
      <c r="I68" s="40">
        <v>212.52</v>
      </c>
      <c r="J68" s="40">
        <v>301.52999999999997</v>
      </c>
      <c r="K68" s="40">
        <v>212.71</v>
      </c>
      <c r="L68" s="40">
        <v>203.92</v>
      </c>
      <c r="M68" s="40">
        <v>184.35</v>
      </c>
      <c r="N68" s="40">
        <v>223.54</v>
      </c>
      <c r="O68" s="40">
        <v>243.58</v>
      </c>
      <c r="P68" s="40">
        <v>158.13</v>
      </c>
      <c r="Q68" s="44">
        <v>173.99</v>
      </c>
      <c r="R68" s="40"/>
    </row>
    <row r="69" spans="1:18" x14ac:dyDescent="0.25">
      <c r="A69" s="58">
        <v>58</v>
      </c>
      <c r="B69" s="43">
        <v>165.02</v>
      </c>
      <c r="C69" s="40">
        <v>222.11</v>
      </c>
      <c r="D69" s="40">
        <v>298.92</v>
      </c>
      <c r="E69" s="40">
        <v>187.63</v>
      </c>
      <c r="F69" s="40">
        <v>252.32</v>
      </c>
      <c r="G69" s="40">
        <v>360.72</v>
      </c>
      <c r="H69" s="40">
        <v>246.34</v>
      </c>
      <c r="I69" s="40">
        <v>215.51</v>
      </c>
      <c r="J69" s="40">
        <v>306.14</v>
      </c>
      <c r="K69" s="40">
        <v>215.51</v>
      </c>
      <c r="L69" s="40">
        <v>206.72</v>
      </c>
      <c r="M69" s="40">
        <v>186.87</v>
      </c>
      <c r="N69" s="40">
        <v>226.62</v>
      </c>
      <c r="O69" s="40">
        <v>247.24</v>
      </c>
      <c r="P69" s="40">
        <v>160.08000000000001</v>
      </c>
      <c r="Q69" s="44">
        <v>176.32</v>
      </c>
      <c r="R69" s="40"/>
    </row>
    <row r="70" spans="1:18" x14ac:dyDescent="0.25">
      <c r="A70" s="58">
        <v>59</v>
      </c>
      <c r="B70" s="43">
        <v>167.15</v>
      </c>
      <c r="C70" s="40">
        <v>225.2</v>
      </c>
      <c r="D70" s="40">
        <v>303.33999999999997</v>
      </c>
      <c r="E70" s="40">
        <v>190.14</v>
      </c>
      <c r="F70" s="40">
        <v>255.98</v>
      </c>
      <c r="G70" s="40">
        <v>366.32</v>
      </c>
      <c r="H70" s="40">
        <v>249.9</v>
      </c>
      <c r="I70" s="40">
        <v>218.5</v>
      </c>
      <c r="J70" s="40">
        <v>310.75</v>
      </c>
      <c r="K70" s="40">
        <v>218.31</v>
      </c>
      <c r="L70" s="40">
        <v>209.52</v>
      </c>
      <c r="M70" s="40">
        <v>189.38</v>
      </c>
      <c r="N70" s="40">
        <v>229.71</v>
      </c>
      <c r="O70" s="40">
        <v>250.9</v>
      </c>
      <c r="P70" s="40">
        <v>162.02000000000001</v>
      </c>
      <c r="Q70" s="44">
        <v>178.65</v>
      </c>
      <c r="R70" s="40"/>
    </row>
    <row r="71" spans="1:18" x14ac:dyDescent="0.25">
      <c r="A71" s="58">
        <v>60</v>
      </c>
      <c r="B71" s="43">
        <v>169.29</v>
      </c>
      <c r="C71" s="40">
        <v>228.29</v>
      </c>
      <c r="D71" s="40">
        <v>307.75</v>
      </c>
      <c r="E71" s="40">
        <v>192.66</v>
      </c>
      <c r="F71" s="40">
        <v>259.64</v>
      </c>
      <c r="G71" s="40">
        <v>371.93</v>
      </c>
      <c r="H71" s="40">
        <v>253.46</v>
      </c>
      <c r="I71" s="40">
        <v>221.49</v>
      </c>
      <c r="J71" s="40">
        <v>315.35000000000002</v>
      </c>
      <c r="K71" s="40">
        <v>221.11</v>
      </c>
      <c r="L71" s="40">
        <v>212.33</v>
      </c>
      <c r="M71" s="40">
        <v>191.9</v>
      </c>
      <c r="N71" s="40">
        <v>232.8</v>
      </c>
      <c r="O71" s="40">
        <v>254.55</v>
      </c>
      <c r="P71" s="40">
        <v>163.97</v>
      </c>
      <c r="Q71" s="44">
        <v>180.98</v>
      </c>
      <c r="R71" s="40"/>
    </row>
    <row r="72" spans="1:18" x14ac:dyDescent="0.25">
      <c r="A72" s="58">
        <v>61</v>
      </c>
      <c r="B72" s="43">
        <v>171.43</v>
      </c>
      <c r="C72" s="40">
        <v>231.37</v>
      </c>
      <c r="D72" s="40">
        <v>312.17</v>
      </c>
      <c r="E72" s="40">
        <v>195.18</v>
      </c>
      <c r="F72" s="40">
        <v>263.29000000000002</v>
      </c>
      <c r="G72" s="40">
        <v>377.53</v>
      </c>
      <c r="H72" s="40">
        <v>257.02</v>
      </c>
      <c r="I72" s="40">
        <v>224.49</v>
      </c>
      <c r="J72" s="40">
        <v>319.95999999999998</v>
      </c>
      <c r="K72" s="40">
        <v>223.92</v>
      </c>
      <c r="L72" s="40">
        <v>215.13</v>
      </c>
      <c r="M72" s="40">
        <v>194.42</v>
      </c>
      <c r="N72" s="40">
        <v>235.89</v>
      </c>
      <c r="O72" s="40">
        <v>258.20999999999998</v>
      </c>
      <c r="P72" s="40">
        <v>165.92</v>
      </c>
      <c r="Q72" s="44">
        <v>183.3</v>
      </c>
      <c r="R72" s="40"/>
    </row>
    <row r="73" spans="1:18" x14ac:dyDescent="0.25">
      <c r="A73" s="58">
        <v>62</v>
      </c>
      <c r="B73" s="43">
        <v>173.57</v>
      </c>
      <c r="C73" s="40">
        <v>234.46</v>
      </c>
      <c r="D73" s="40">
        <v>316.58999999999997</v>
      </c>
      <c r="E73" s="40">
        <v>197.7</v>
      </c>
      <c r="F73" s="40">
        <v>266.95</v>
      </c>
      <c r="G73" s="40">
        <v>383.14</v>
      </c>
      <c r="H73" s="40">
        <v>260.58999999999997</v>
      </c>
      <c r="I73" s="40">
        <v>227.48</v>
      </c>
      <c r="J73" s="40">
        <v>324.57</v>
      </c>
      <c r="K73" s="40">
        <v>226.72</v>
      </c>
      <c r="L73" s="40">
        <v>217.93</v>
      </c>
      <c r="M73" s="40">
        <v>196.94</v>
      </c>
      <c r="N73" s="40">
        <v>238.97</v>
      </c>
      <c r="O73" s="40">
        <v>261.87</v>
      </c>
      <c r="P73" s="40">
        <v>167.87</v>
      </c>
      <c r="Q73" s="44">
        <v>185.63</v>
      </c>
      <c r="R73" s="40"/>
    </row>
    <row r="74" spans="1:18" x14ac:dyDescent="0.25">
      <c r="A74" s="58">
        <v>63</v>
      </c>
      <c r="B74" s="43">
        <v>175.7</v>
      </c>
      <c r="C74" s="40">
        <v>237.55</v>
      </c>
      <c r="D74" s="40">
        <v>321.01</v>
      </c>
      <c r="E74" s="40">
        <v>200.21</v>
      </c>
      <c r="F74" s="40">
        <v>270.61</v>
      </c>
      <c r="G74" s="40">
        <v>388.74</v>
      </c>
      <c r="H74" s="40">
        <v>264.14999999999998</v>
      </c>
      <c r="I74" s="40">
        <v>230.47</v>
      </c>
      <c r="J74" s="40">
        <v>329.18</v>
      </c>
      <c r="K74" s="40">
        <v>229.52</v>
      </c>
      <c r="L74" s="40">
        <v>220.73</v>
      </c>
      <c r="M74" s="40">
        <v>199.45</v>
      </c>
      <c r="N74" s="40">
        <v>242.06</v>
      </c>
      <c r="O74" s="40">
        <v>265.52999999999997</v>
      </c>
      <c r="P74" s="40">
        <v>169.81</v>
      </c>
      <c r="Q74" s="44">
        <v>187.96</v>
      </c>
      <c r="R74" s="40"/>
    </row>
    <row r="75" spans="1:18" x14ac:dyDescent="0.25">
      <c r="A75" s="58">
        <v>64</v>
      </c>
      <c r="B75" s="43">
        <v>177.84</v>
      </c>
      <c r="C75" s="40">
        <v>240.64</v>
      </c>
      <c r="D75" s="40">
        <v>325.42</v>
      </c>
      <c r="E75" s="40">
        <v>202.73</v>
      </c>
      <c r="F75" s="40">
        <v>274.27</v>
      </c>
      <c r="G75" s="40">
        <v>394.35</v>
      </c>
      <c r="H75" s="40">
        <v>267.70999999999998</v>
      </c>
      <c r="I75" s="40">
        <v>233.46</v>
      </c>
      <c r="J75" s="40">
        <v>333.78</v>
      </c>
      <c r="K75" s="40">
        <v>232.32</v>
      </c>
      <c r="L75" s="40">
        <v>223.54</v>
      </c>
      <c r="M75" s="40">
        <v>201.97</v>
      </c>
      <c r="N75" s="40">
        <v>245.15</v>
      </c>
      <c r="O75" s="40">
        <v>269.18</v>
      </c>
      <c r="P75" s="40">
        <v>171.76</v>
      </c>
      <c r="Q75" s="44">
        <v>190.29</v>
      </c>
      <c r="R75" s="40"/>
    </row>
    <row r="76" spans="1:18" x14ac:dyDescent="0.25">
      <c r="A76" s="58">
        <v>65</v>
      </c>
      <c r="B76" s="43">
        <v>179.98</v>
      </c>
      <c r="C76" s="40">
        <v>243.72</v>
      </c>
      <c r="D76" s="40">
        <v>329.84</v>
      </c>
      <c r="E76" s="40">
        <v>205.25</v>
      </c>
      <c r="F76" s="40">
        <v>277.92</v>
      </c>
      <c r="G76" s="40">
        <v>399.95</v>
      </c>
      <c r="H76" s="40">
        <v>271.27</v>
      </c>
      <c r="I76" s="40">
        <v>236.46</v>
      </c>
      <c r="J76" s="40">
        <v>338.39</v>
      </c>
      <c r="K76" s="40">
        <v>235.13</v>
      </c>
      <c r="L76" s="40">
        <v>226.34</v>
      </c>
      <c r="M76" s="40">
        <v>204.49</v>
      </c>
      <c r="N76" s="40">
        <v>248.24</v>
      </c>
      <c r="O76" s="40">
        <v>272.83999999999997</v>
      </c>
      <c r="P76" s="40">
        <v>173.71</v>
      </c>
      <c r="Q76" s="44">
        <v>192.61</v>
      </c>
      <c r="R76" s="40"/>
    </row>
    <row r="77" spans="1:18" x14ac:dyDescent="0.25">
      <c r="A77" s="58">
        <v>66</v>
      </c>
      <c r="B77" s="43">
        <v>182.12</v>
      </c>
      <c r="C77" s="40">
        <v>246.81</v>
      </c>
      <c r="D77" s="40">
        <v>334.26</v>
      </c>
      <c r="E77" s="40">
        <v>207.77</v>
      </c>
      <c r="F77" s="40">
        <v>281.58</v>
      </c>
      <c r="G77" s="40">
        <v>405.56</v>
      </c>
      <c r="H77" s="40">
        <v>274.83999999999997</v>
      </c>
      <c r="I77" s="40">
        <v>239.45</v>
      </c>
      <c r="J77" s="40">
        <v>343</v>
      </c>
      <c r="K77" s="40">
        <v>237.93</v>
      </c>
      <c r="L77" s="40">
        <v>229.14</v>
      </c>
      <c r="M77" s="40">
        <v>207.01</v>
      </c>
      <c r="N77" s="40">
        <v>251.32</v>
      </c>
      <c r="O77" s="40">
        <v>276.5</v>
      </c>
      <c r="P77" s="40">
        <v>175.66</v>
      </c>
      <c r="Q77" s="44">
        <v>194.94</v>
      </c>
      <c r="R77" s="40"/>
    </row>
    <row r="78" spans="1:18" x14ac:dyDescent="0.25">
      <c r="A78" s="58">
        <v>67</v>
      </c>
      <c r="B78" s="43">
        <v>184.25</v>
      </c>
      <c r="C78" s="40">
        <v>249.9</v>
      </c>
      <c r="D78" s="40">
        <v>338.68</v>
      </c>
      <c r="E78" s="40">
        <v>210.28</v>
      </c>
      <c r="F78" s="40">
        <v>285.24</v>
      </c>
      <c r="G78" s="40">
        <v>411.16</v>
      </c>
      <c r="H78" s="40">
        <v>278.39999999999998</v>
      </c>
      <c r="I78" s="40">
        <v>242.44</v>
      </c>
      <c r="J78" s="40" t="s">
        <v>29</v>
      </c>
      <c r="K78" s="40" t="s">
        <v>29</v>
      </c>
      <c r="L78" s="40" t="s">
        <v>29</v>
      </c>
      <c r="M78" s="40" t="s">
        <v>29</v>
      </c>
      <c r="N78" s="40" t="s">
        <v>29</v>
      </c>
      <c r="O78" s="40" t="s">
        <v>29</v>
      </c>
      <c r="P78" s="40">
        <v>177.6</v>
      </c>
      <c r="Q78" s="44" t="s">
        <v>29</v>
      </c>
      <c r="R78" s="40"/>
    </row>
    <row r="79" spans="1:18" x14ac:dyDescent="0.25">
      <c r="A79" s="58">
        <v>68</v>
      </c>
      <c r="B79" s="43">
        <v>186.39</v>
      </c>
      <c r="C79" s="40">
        <v>252.99</v>
      </c>
      <c r="D79" s="40">
        <v>343.09</v>
      </c>
      <c r="E79" s="40">
        <v>212.8</v>
      </c>
      <c r="F79" s="40">
        <v>288.89999999999998</v>
      </c>
      <c r="G79" s="40">
        <v>416.77</v>
      </c>
      <c r="H79" s="40">
        <v>281.95999999999998</v>
      </c>
      <c r="I79" s="40">
        <v>245.43</v>
      </c>
      <c r="J79" s="40" t="s">
        <v>29</v>
      </c>
      <c r="K79" s="40" t="s">
        <v>29</v>
      </c>
      <c r="L79" s="40" t="s">
        <v>29</v>
      </c>
      <c r="M79" s="40" t="s">
        <v>29</v>
      </c>
      <c r="N79" s="40" t="s">
        <v>29</v>
      </c>
      <c r="O79" s="40" t="s">
        <v>29</v>
      </c>
      <c r="P79" s="40">
        <v>179.55</v>
      </c>
      <c r="Q79" s="44" t="s">
        <v>29</v>
      </c>
      <c r="R79" s="40"/>
    </row>
    <row r="80" spans="1:18" x14ac:dyDescent="0.25">
      <c r="A80" s="58">
        <v>69</v>
      </c>
      <c r="B80" s="43">
        <v>188.53</v>
      </c>
      <c r="C80" s="40">
        <v>256.07</v>
      </c>
      <c r="D80" s="40">
        <v>347.51</v>
      </c>
      <c r="E80" s="40">
        <v>215.32</v>
      </c>
      <c r="F80" s="40">
        <v>292.55</v>
      </c>
      <c r="G80" s="40">
        <v>422.37</v>
      </c>
      <c r="H80" s="40">
        <v>285.52</v>
      </c>
      <c r="I80" s="40">
        <v>248.43</v>
      </c>
      <c r="J80" s="40" t="s">
        <v>29</v>
      </c>
      <c r="K80" s="40" t="s">
        <v>29</v>
      </c>
      <c r="L80" s="40" t="s">
        <v>29</v>
      </c>
      <c r="M80" s="40" t="s">
        <v>29</v>
      </c>
      <c r="N80" s="40" t="s">
        <v>29</v>
      </c>
      <c r="O80" s="40" t="s">
        <v>29</v>
      </c>
      <c r="P80" s="40">
        <v>181.5</v>
      </c>
      <c r="Q80" s="44" t="s">
        <v>29</v>
      </c>
      <c r="R80" s="40"/>
    </row>
    <row r="81" spans="1:18" x14ac:dyDescent="0.25">
      <c r="A81" s="59">
        <v>70</v>
      </c>
      <c r="B81" s="45">
        <v>190.67</v>
      </c>
      <c r="C81" s="46">
        <v>259.16000000000003</v>
      </c>
      <c r="D81" s="46">
        <v>351.93</v>
      </c>
      <c r="E81" s="46">
        <v>217.84</v>
      </c>
      <c r="F81" s="46">
        <v>296.20999999999998</v>
      </c>
      <c r="G81" s="46">
        <v>427.98</v>
      </c>
      <c r="H81" s="46">
        <v>289.08999999999997</v>
      </c>
      <c r="I81" s="46">
        <v>251.42</v>
      </c>
      <c r="J81" s="46" t="s">
        <v>29</v>
      </c>
      <c r="K81" s="46" t="s">
        <v>29</v>
      </c>
      <c r="L81" s="46" t="s">
        <v>29</v>
      </c>
      <c r="M81" s="46" t="s">
        <v>29</v>
      </c>
      <c r="N81" s="46" t="s">
        <v>29</v>
      </c>
      <c r="O81" s="46" t="s">
        <v>29</v>
      </c>
      <c r="P81" s="46">
        <v>183.45</v>
      </c>
      <c r="Q81" s="47" t="s">
        <v>29</v>
      </c>
      <c r="R81" s="40"/>
    </row>
    <row r="82" spans="1:18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</sheetData>
  <mergeCells count="2">
    <mergeCell ref="B10:Q10"/>
    <mergeCell ref="G3:I3"/>
  </mergeCells>
  <phoneticPr fontId="5" type="noConversion"/>
  <printOptions gridLines="1"/>
  <pageMargins left="0.17" right="0.17" top="0.23" bottom="0.23" header="0.17" footer="0.17"/>
  <pageSetup scale="95" fitToHeight="2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1" sqref="E1:G2"/>
    </sheetView>
  </sheetViews>
  <sheetFormatPr defaultColWidth="9.6640625" defaultRowHeight="15" x14ac:dyDescent="0.25"/>
  <cols>
    <col min="1" max="1" width="14.33203125" style="474" customWidth="1"/>
    <col min="2" max="2" width="14.109375" style="474" customWidth="1"/>
    <col min="3" max="3" width="15" style="474" customWidth="1"/>
    <col min="4" max="4" width="13.33203125" style="474" customWidth="1"/>
    <col min="5" max="5" width="13.77734375" style="474" customWidth="1"/>
    <col min="6" max="16384" width="9.6640625" style="474"/>
  </cols>
  <sheetData>
    <row r="1" spans="1:9" ht="15.6" x14ac:dyDescent="0.3">
      <c r="A1" s="666" t="s">
        <v>657</v>
      </c>
      <c r="B1" s="666"/>
      <c r="C1" s="666"/>
      <c r="E1" s="1080" t="s">
        <v>166</v>
      </c>
      <c r="F1" s="1053"/>
      <c r="G1" s="1051" t="s">
        <v>685</v>
      </c>
      <c r="H1" s="947"/>
      <c r="I1" s="947"/>
    </row>
    <row r="2" spans="1:9" ht="15.6" x14ac:dyDescent="0.3">
      <c r="A2" s="666" t="s">
        <v>656</v>
      </c>
      <c r="B2" s="666"/>
      <c r="C2" s="666" t="s">
        <v>655</v>
      </c>
      <c r="D2" s="441"/>
      <c r="E2" s="1047" t="s">
        <v>716</v>
      </c>
      <c r="F2" s="947"/>
      <c r="G2" s="947" t="s">
        <v>719</v>
      </c>
      <c r="H2" s="557"/>
      <c r="I2" s="557"/>
    </row>
    <row r="3" spans="1:9" x14ac:dyDescent="0.25">
      <c r="D3" s="443"/>
      <c r="E3" s="441"/>
    </row>
    <row r="4" spans="1:9" ht="15.6" x14ac:dyDescent="0.3">
      <c r="A4" s="1124" t="s">
        <v>372</v>
      </c>
      <c r="B4" s="1193"/>
      <c r="C4" s="1124" t="s">
        <v>371</v>
      </c>
      <c r="D4" s="1193"/>
      <c r="E4" s="946"/>
    </row>
    <row r="5" spans="1:9" ht="45" x14ac:dyDescent="0.25">
      <c r="A5" s="663" t="s">
        <v>250</v>
      </c>
      <c r="B5" s="464"/>
      <c r="C5" s="663" t="s">
        <v>250</v>
      </c>
      <c r="D5" s="945"/>
      <c r="E5" s="664"/>
    </row>
    <row r="6" spans="1:9" x14ac:dyDescent="0.25">
      <c r="A6" s="672">
        <v>1</v>
      </c>
      <c r="B6" s="942">
        <v>1.1499999999999999</v>
      </c>
      <c r="C6" s="672">
        <v>1</v>
      </c>
      <c r="D6" s="939">
        <v>2.29</v>
      </c>
      <c r="E6" s="464"/>
    </row>
    <row r="7" spans="1:9" x14ac:dyDescent="0.25">
      <c r="A7" s="672">
        <v>2</v>
      </c>
      <c r="B7" s="942">
        <v>1.1499999999999999</v>
      </c>
      <c r="C7" s="672">
        <v>2</v>
      </c>
      <c r="D7" s="939">
        <v>2.5</v>
      </c>
      <c r="E7" s="464"/>
    </row>
    <row r="8" spans="1:9" x14ac:dyDescent="0.25">
      <c r="A8" s="672">
        <v>3</v>
      </c>
      <c r="B8" s="942">
        <v>1.61</v>
      </c>
      <c r="C8" s="672">
        <v>3</v>
      </c>
      <c r="D8" s="939">
        <v>2.71</v>
      </c>
      <c r="E8" s="464"/>
    </row>
    <row r="9" spans="1:9" x14ac:dyDescent="0.25">
      <c r="A9" s="672">
        <v>3.5</v>
      </c>
      <c r="B9" s="942">
        <v>2.08</v>
      </c>
      <c r="C9" s="672">
        <v>4</v>
      </c>
      <c r="D9" s="939">
        <v>2.91</v>
      </c>
      <c r="E9" s="464"/>
    </row>
    <row r="10" spans="1:9" x14ac:dyDescent="0.25">
      <c r="A10" s="569"/>
      <c r="B10" s="941"/>
      <c r="C10" s="672">
        <v>5</v>
      </c>
      <c r="D10" s="939">
        <v>3.12</v>
      </c>
      <c r="E10" s="464"/>
    </row>
    <row r="11" spans="1:9" x14ac:dyDescent="0.25">
      <c r="A11" s="672" t="s">
        <v>115</v>
      </c>
      <c r="B11" s="941"/>
      <c r="C11" s="672">
        <v>6</v>
      </c>
      <c r="D11" s="939">
        <v>3.33</v>
      </c>
      <c r="E11" s="464"/>
    </row>
    <row r="12" spans="1:9" x14ac:dyDescent="0.25">
      <c r="A12" s="672" t="s">
        <v>654</v>
      </c>
      <c r="B12" s="941"/>
      <c r="C12" s="672">
        <v>7</v>
      </c>
      <c r="D12" s="939">
        <v>3.54</v>
      </c>
      <c r="E12" s="464"/>
    </row>
    <row r="13" spans="1:9" x14ac:dyDescent="0.25">
      <c r="A13" s="672" t="s">
        <v>653</v>
      </c>
      <c r="B13" s="942">
        <v>0.21</v>
      </c>
      <c r="C13" s="672">
        <v>8</v>
      </c>
      <c r="D13" s="939">
        <v>3.75</v>
      </c>
      <c r="E13" s="464"/>
    </row>
    <row r="14" spans="1:9" x14ac:dyDescent="0.25">
      <c r="A14" s="940"/>
      <c r="B14" s="944"/>
      <c r="C14" s="672">
        <v>12</v>
      </c>
      <c r="D14" s="939">
        <v>4.79</v>
      </c>
      <c r="E14" s="464"/>
    </row>
    <row r="15" spans="1:9" x14ac:dyDescent="0.25">
      <c r="A15" s="940"/>
      <c r="B15" s="944"/>
      <c r="C15" s="672">
        <v>16</v>
      </c>
      <c r="D15" s="939">
        <v>5.83</v>
      </c>
      <c r="E15" s="464"/>
    </row>
    <row r="16" spans="1:9" ht="15.6" x14ac:dyDescent="0.3">
      <c r="A16" s="943" t="s">
        <v>248</v>
      </c>
      <c r="B16" s="942">
        <v>1.1499999999999999</v>
      </c>
      <c r="C16" s="672">
        <v>20</v>
      </c>
      <c r="D16" s="939">
        <v>6.87</v>
      </c>
      <c r="E16" s="464"/>
    </row>
    <row r="17" spans="1:5" x14ac:dyDescent="0.25">
      <c r="A17" s="569"/>
      <c r="B17" s="941"/>
      <c r="C17" s="672">
        <v>24</v>
      </c>
      <c r="D17" s="939">
        <v>7.91</v>
      </c>
      <c r="E17" s="464"/>
    </row>
    <row r="18" spans="1:5" x14ac:dyDescent="0.25">
      <c r="A18" s="940"/>
      <c r="B18" s="475"/>
      <c r="C18" s="672">
        <v>28</v>
      </c>
      <c r="D18" s="939">
        <v>8.9499999999999993</v>
      </c>
      <c r="E18" s="464"/>
    </row>
    <row r="19" spans="1:5" x14ac:dyDescent="0.25">
      <c r="A19" s="569"/>
      <c r="B19" s="941"/>
      <c r="C19" s="672">
        <v>32</v>
      </c>
      <c r="D19" s="939">
        <v>9.99</v>
      </c>
      <c r="E19" s="464"/>
    </row>
    <row r="20" spans="1:5" x14ac:dyDescent="0.25">
      <c r="A20" s="569"/>
      <c r="B20" s="941"/>
      <c r="C20" s="672">
        <v>36</v>
      </c>
      <c r="D20" s="939">
        <v>11.03</v>
      </c>
      <c r="E20" s="464"/>
    </row>
    <row r="21" spans="1:5" x14ac:dyDescent="0.25">
      <c r="A21" s="569"/>
      <c r="B21" s="941"/>
      <c r="C21" s="672">
        <v>40</v>
      </c>
      <c r="D21" s="939">
        <v>12.08</v>
      </c>
      <c r="E21" s="464"/>
    </row>
    <row r="22" spans="1:5" x14ac:dyDescent="0.25">
      <c r="A22" s="569"/>
      <c r="B22" s="941"/>
      <c r="C22" s="672">
        <v>44</v>
      </c>
      <c r="D22" s="939">
        <v>13.12</v>
      </c>
      <c r="E22" s="464"/>
    </row>
    <row r="23" spans="1:5" x14ac:dyDescent="0.25">
      <c r="A23" s="569"/>
      <c r="B23" s="941"/>
      <c r="C23" s="672">
        <v>48</v>
      </c>
      <c r="D23" s="939">
        <v>14.16</v>
      </c>
      <c r="E23" s="464"/>
    </row>
    <row r="24" spans="1:5" x14ac:dyDescent="0.25">
      <c r="A24" s="940"/>
      <c r="B24" s="475"/>
      <c r="C24" s="672">
        <v>52</v>
      </c>
      <c r="D24" s="939">
        <v>15.2</v>
      </c>
      <c r="E24" s="464"/>
    </row>
    <row r="25" spans="1:5" x14ac:dyDescent="0.25">
      <c r="A25" s="940"/>
      <c r="B25" s="475"/>
      <c r="C25" s="672">
        <v>56</v>
      </c>
      <c r="D25" s="939">
        <v>16.239999999999998</v>
      </c>
      <c r="E25" s="464"/>
    </row>
    <row r="26" spans="1:5" x14ac:dyDescent="0.25">
      <c r="A26" s="940"/>
      <c r="B26" s="475"/>
      <c r="C26" s="672">
        <v>60</v>
      </c>
      <c r="D26" s="939">
        <v>17.28</v>
      </c>
      <c r="E26" s="464"/>
    </row>
    <row r="27" spans="1:5" x14ac:dyDescent="0.25">
      <c r="A27" s="566"/>
      <c r="B27" s="452"/>
      <c r="C27" s="549">
        <v>64</v>
      </c>
      <c r="D27" s="938">
        <v>18.32</v>
      </c>
      <c r="E27" s="464"/>
    </row>
  </sheetData>
  <mergeCells count="2">
    <mergeCell ref="A4:B4"/>
    <mergeCell ref="C4:D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1" sqref="E1:G2"/>
    </sheetView>
  </sheetViews>
  <sheetFormatPr defaultColWidth="9.6640625" defaultRowHeight="15" x14ac:dyDescent="0.25"/>
  <cols>
    <col min="1" max="1" width="14.88671875" style="474" customWidth="1"/>
    <col min="2" max="2" width="13" style="474" customWidth="1"/>
    <col min="3" max="3" width="12.21875" style="474" customWidth="1"/>
    <col min="4" max="4" width="11.5546875" style="474" customWidth="1"/>
    <col min="5" max="16384" width="9.6640625" style="474"/>
  </cols>
  <sheetData>
    <row r="1" spans="1:9" ht="15.6" x14ac:dyDescent="0.3">
      <c r="A1" s="875" t="s">
        <v>657</v>
      </c>
      <c r="B1" s="875"/>
      <c r="C1" s="875"/>
      <c r="E1" s="1080" t="s">
        <v>166</v>
      </c>
      <c r="F1" s="1053"/>
      <c r="G1" s="1051" t="s">
        <v>685</v>
      </c>
      <c r="H1" s="947"/>
      <c r="I1" s="947"/>
    </row>
    <row r="2" spans="1:9" ht="15.6" x14ac:dyDescent="0.3">
      <c r="A2" s="469" t="s">
        <v>658</v>
      </c>
      <c r="B2" s="469"/>
      <c r="C2" s="443"/>
      <c r="D2" s="443"/>
      <c r="E2" s="1047" t="s">
        <v>716</v>
      </c>
      <c r="F2" s="947"/>
      <c r="G2" s="947" t="s">
        <v>719</v>
      </c>
    </row>
    <row r="3" spans="1:9" ht="15.6" x14ac:dyDescent="0.3">
      <c r="A3" s="469"/>
      <c r="B3" s="469"/>
      <c r="C3" s="443"/>
      <c r="D3" s="443"/>
      <c r="E3" s="441"/>
    </row>
    <row r="4" spans="1:9" ht="15.6" x14ac:dyDescent="0.3">
      <c r="A4" s="1124" t="s">
        <v>372</v>
      </c>
      <c r="B4" s="1193"/>
      <c r="C4" s="1124" t="s">
        <v>371</v>
      </c>
      <c r="D4" s="1193"/>
      <c r="E4" s="946"/>
    </row>
    <row r="5" spans="1:9" ht="45" x14ac:dyDescent="0.25">
      <c r="A5" s="663" t="s">
        <v>250</v>
      </c>
      <c r="B5" s="464"/>
      <c r="C5" s="663" t="s">
        <v>250</v>
      </c>
      <c r="D5" s="945"/>
      <c r="E5" s="664"/>
    </row>
    <row r="6" spans="1:9" x14ac:dyDescent="0.25">
      <c r="A6" s="672">
        <v>1</v>
      </c>
      <c r="B6" s="942">
        <v>1.1499999999999999</v>
      </c>
      <c r="C6" s="672">
        <v>1</v>
      </c>
      <c r="D6" s="939">
        <v>2.29</v>
      </c>
      <c r="E6" s="464"/>
    </row>
    <row r="7" spans="1:9" x14ac:dyDescent="0.25">
      <c r="A7" s="672">
        <v>2</v>
      </c>
      <c r="B7" s="942">
        <v>1.72</v>
      </c>
      <c r="C7" s="672">
        <v>2</v>
      </c>
      <c r="D7" s="939">
        <v>2.97</v>
      </c>
      <c r="E7" s="464"/>
    </row>
    <row r="8" spans="1:9" x14ac:dyDescent="0.25">
      <c r="A8" s="672">
        <v>3</v>
      </c>
      <c r="B8" s="942">
        <v>2.29</v>
      </c>
      <c r="C8" s="672">
        <v>3</v>
      </c>
      <c r="D8" s="939">
        <v>3.64</v>
      </c>
      <c r="E8" s="464"/>
    </row>
    <row r="9" spans="1:9" x14ac:dyDescent="0.25">
      <c r="A9" s="672">
        <v>3.5</v>
      </c>
      <c r="B9" s="942">
        <v>2.86</v>
      </c>
      <c r="C9" s="672">
        <v>4</v>
      </c>
      <c r="D9" s="939">
        <v>4.32</v>
      </c>
      <c r="E9" s="464"/>
    </row>
    <row r="10" spans="1:9" x14ac:dyDescent="0.25">
      <c r="A10" s="569"/>
      <c r="B10" s="456"/>
      <c r="C10" s="672">
        <v>5</v>
      </c>
      <c r="D10" s="939">
        <v>5</v>
      </c>
      <c r="E10" s="464"/>
    </row>
    <row r="11" spans="1:9" x14ac:dyDescent="0.25">
      <c r="A11" s="672" t="s">
        <v>115</v>
      </c>
      <c r="B11" s="456"/>
      <c r="C11" s="672">
        <v>6</v>
      </c>
      <c r="D11" s="939">
        <v>5.67</v>
      </c>
      <c r="E11" s="464"/>
    </row>
    <row r="12" spans="1:9" x14ac:dyDescent="0.25">
      <c r="A12" s="672" t="s">
        <v>654</v>
      </c>
      <c r="B12" s="948"/>
      <c r="C12" s="672">
        <v>7</v>
      </c>
      <c r="D12" s="939">
        <v>6.35</v>
      </c>
      <c r="E12" s="464"/>
    </row>
    <row r="13" spans="1:9" x14ac:dyDescent="0.25">
      <c r="A13" s="672" t="s">
        <v>653</v>
      </c>
      <c r="B13" s="942">
        <v>0.21</v>
      </c>
      <c r="C13" s="672">
        <v>8</v>
      </c>
      <c r="D13" s="939">
        <v>7.03</v>
      </c>
      <c r="E13" s="464"/>
    </row>
    <row r="14" spans="1:9" x14ac:dyDescent="0.25">
      <c r="A14" s="569"/>
      <c r="B14" s="456"/>
      <c r="C14" s="672">
        <v>12</v>
      </c>
      <c r="D14" s="939">
        <v>8.48</v>
      </c>
      <c r="E14" s="464"/>
    </row>
    <row r="15" spans="1:9" x14ac:dyDescent="0.25">
      <c r="A15" s="569"/>
      <c r="B15" s="456"/>
      <c r="C15" s="672">
        <v>16</v>
      </c>
      <c r="D15" s="939">
        <v>9.94</v>
      </c>
      <c r="E15" s="464"/>
    </row>
    <row r="16" spans="1:9" ht="15.6" x14ac:dyDescent="0.3">
      <c r="A16" s="943" t="s">
        <v>248</v>
      </c>
      <c r="B16" s="942">
        <v>1.1499999999999999</v>
      </c>
      <c r="C16" s="672">
        <v>20</v>
      </c>
      <c r="D16" s="939">
        <v>11.4</v>
      </c>
      <c r="E16" s="464"/>
    </row>
    <row r="17" spans="1:5" x14ac:dyDescent="0.25">
      <c r="A17" s="569"/>
      <c r="B17" s="456"/>
      <c r="C17" s="672">
        <v>24</v>
      </c>
      <c r="D17" s="939">
        <v>12.86</v>
      </c>
      <c r="E17" s="464"/>
    </row>
    <row r="18" spans="1:5" x14ac:dyDescent="0.25">
      <c r="A18" s="569"/>
      <c r="B18" s="456"/>
      <c r="C18" s="672">
        <v>28</v>
      </c>
      <c r="D18" s="939">
        <v>14.31</v>
      </c>
      <c r="E18" s="464"/>
    </row>
    <row r="19" spans="1:5" x14ac:dyDescent="0.25">
      <c r="A19" s="569"/>
      <c r="B19" s="456"/>
      <c r="C19" s="672">
        <v>32</v>
      </c>
      <c r="D19" s="939">
        <v>15.77</v>
      </c>
      <c r="E19" s="464"/>
    </row>
    <row r="20" spans="1:5" x14ac:dyDescent="0.25">
      <c r="A20" s="569"/>
      <c r="B20" s="456"/>
      <c r="C20" s="672">
        <v>36</v>
      </c>
      <c r="D20" s="939">
        <v>17.23</v>
      </c>
      <c r="E20" s="464"/>
    </row>
    <row r="21" spans="1:5" x14ac:dyDescent="0.25">
      <c r="A21" s="569"/>
      <c r="B21" s="456"/>
      <c r="C21" s="672">
        <v>40</v>
      </c>
      <c r="D21" s="939">
        <v>18.690000000000001</v>
      </c>
      <c r="E21" s="464"/>
    </row>
    <row r="22" spans="1:5" x14ac:dyDescent="0.25">
      <c r="A22" s="569"/>
      <c r="B22" s="456"/>
      <c r="C22" s="672">
        <v>44</v>
      </c>
      <c r="D22" s="939">
        <v>20.14</v>
      </c>
      <c r="E22" s="464"/>
    </row>
    <row r="23" spans="1:5" x14ac:dyDescent="0.25">
      <c r="A23" s="569"/>
      <c r="B23" s="456"/>
      <c r="C23" s="672">
        <v>48</v>
      </c>
      <c r="D23" s="939">
        <v>21.6</v>
      </c>
      <c r="E23" s="464"/>
    </row>
    <row r="24" spans="1:5" x14ac:dyDescent="0.25">
      <c r="A24" s="940"/>
      <c r="B24" s="475"/>
      <c r="C24" s="672">
        <v>52</v>
      </c>
      <c r="D24" s="939">
        <v>23.06</v>
      </c>
      <c r="E24" s="464"/>
    </row>
    <row r="25" spans="1:5" x14ac:dyDescent="0.25">
      <c r="A25" s="940"/>
      <c r="B25" s="475"/>
      <c r="C25" s="672">
        <v>56</v>
      </c>
      <c r="D25" s="939">
        <v>24.52</v>
      </c>
      <c r="E25" s="464"/>
    </row>
    <row r="26" spans="1:5" x14ac:dyDescent="0.25">
      <c r="A26" s="940"/>
      <c r="B26" s="475"/>
      <c r="C26" s="672">
        <v>60</v>
      </c>
      <c r="D26" s="939">
        <v>25.97</v>
      </c>
      <c r="E26" s="464"/>
    </row>
    <row r="27" spans="1:5" x14ac:dyDescent="0.25">
      <c r="A27" s="566"/>
      <c r="B27" s="452"/>
      <c r="C27" s="549">
        <v>64</v>
      </c>
      <c r="D27" s="938">
        <v>27.43</v>
      </c>
      <c r="E27" s="464"/>
    </row>
  </sheetData>
  <mergeCells count="2">
    <mergeCell ref="A4:B4"/>
    <mergeCell ref="C4:D4"/>
  </mergeCells>
  <pageMargins left="0.7" right="0.7" top="0.75" bottom="0.75" header="0.3" footer="0.3"/>
  <pageSetup orientation="portrait" horizontalDpi="4294967295" verticalDpi="4294967295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1" sqref="E1:G2"/>
    </sheetView>
  </sheetViews>
  <sheetFormatPr defaultColWidth="9.6640625" defaultRowHeight="15" x14ac:dyDescent="0.25"/>
  <cols>
    <col min="1" max="1" width="15.21875" style="474" customWidth="1"/>
    <col min="2" max="2" width="12.44140625" style="474" customWidth="1"/>
    <col min="3" max="3" width="11.33203125" style="474" customWidth="1"/>
    <col min="4" max="4" width="12.21875" style="474" customWidth="1"/>
    <col min="5" max="16384" width="9.6640625" style="474"/>
  </cols>
  <sheetData>
    <row r="1" spans="1:9" ht="15.6" x14ac:dyDescent="0.3">
      <c r="A1" s="666" t="s">
        <v>657</v>
      </c>
      <c r="B1" s="875"/>
      <c r="C1" s="875"/>
      <c r="D1" s="931"/>
      <c r="E1" s="1080" t="s">
        <v>166</v>
      </c>
      <c r="F1" s="1053"/>
      <c r="G1" s="1051" t="s">
        <v>685</v>
      </c>
      <c r="H1" s="947"/>
      <c r="I1" s="947"/>
    </row>
    <row r="2" spans="1:9" ht="15.6" x14ac:dyDescent="0.3">
      <c r="A2" s="469" t="s">
        <v>659</v>
      </c>
      <c r="B2" s="469"/>
      <c r="C2" s="443"/>
      <c r="D2" s="443"/>
      <c r="E2" s="1047" t="s">
        <v>716</v>
      </c>
      <c r="F2" s="947"/>
      <c r="G2" s="947" t="s">
        <v>719</v>
      </c>
    </row>
    <row r="3" spans="1:9" ht="15.6" x14ac:dyDescent="0.3">
      <c r="A3" s="469"/>
      <c r="B3" s="469"/>
      <c r="C3" s="443"/>
      <c r="D3" s="443"/>
      <c r="E3" s="441"/>
    </row>
    <row r="4" spans="1:9" ht="15.6" x14ac:dyDescent="0.3">
      <c r="A4" s="1124" t="s">
        <v>372</v>
      </c>
      <c r="B4" s="1193"/>
      <c r="C4" s="1124" t="s">
        <v>371</v>
      </c>
      <c r="D4" s="1193"/>
      <c r="E4" s="946"/>
    </row>
    <row r="5" spans="1:9" ht="45" x14ac:dyDescent="0.25">
      <c r="A5" s="663" t="s">
        <v>250</v>
      </c>
      <c r="B5" s="464"/>
      <c r="C5" s="663" t="s">
        <v>250</v>
      </c>
      <c r="D5" s="945"/>
      <c r="E5" s="664"/>
    </row>
    <row r="6" spans="1:9" x14ac:dyDescent="0.25">
      <c r="A6" s="672">
        <v>1</v>
      </c>
      <c r="B6" s="942">
        <v>1.1499999999999999</v>
      </c>
      <c r="C6" s="672">
        <v>1</v>
      </c>
      <c r="D6" s="939">
        <v>2.29</v>
      </c>
      <c r="E6" s="464"/>
    </row>
    <row r="7" spans="1:9" x14ac:dyDescent="0.25">
      <c r="A7" s="672">
        <v>2</v>
      </c>
      <c r="B7" s="942">
        <v>2.13</v>
      </c>
      <c r="C7" s="672">
        <v>2</v>
      </c>
      <c r="D7" s="939">
        <v>3.23</v>
      </c>
      <c r="E7" s="464"/>
    </row>
    <row r="8" spans="1:9" x14ac:dyDescent="0.25">
      <c r="A8" s="672">
        <v>3</v>
      </c>
      <c r="B8" s="942">
        <v>3.12</v>
      </c>
      <c r="C8" s="672">
        <v>3</v>
      </c>
      <c r="D8" s="939">
        <v>4.16</v>
      </c>
      <c r="E8" s="464"/>
    </row>
    <row r="9" spans="1:9" x14ac:dyDescent="0.25">
      <c r="A9" s="672">
        <v>3.5</v>
      </c>
      <c r="B9" s="942">
        <v>4.1100000000000003</v>
      </c>
      <c r="C9" s="672">
        <v>4</v>
      </c>
      <c r="D9" s="939">
        <v>5.0999999999999996</v>
      </c>
      <c r="E9" s="464"/>
    </row>
    <row r="10" spans="1:9" x14ac:dyDescent="0.25">
      <c r="A10" s="569"/>
      <c r="B10" s="456"/>
      <c r="C10" s="672">
        <v>5</v>
      </c>
      <c r="D10" s="939">
        <v>6.04</v>
      </c>
      <c r="E10" s="464"/>
    </row>
    <row r="11" spans="1:9" x14ac:dyDescent="0.25">
      <c r="A11" s="672" t="s">
        <v>115</v>
      </c>
      <c r="B11" s="456"/>
      <c r="C11" s="672">
        <v>6</v>
      </c>
      <c r="D11" s="939">
        <v>6.97</v>
      </c>
      <c r="E11" s="464"/>
    </row>
    <row r="12" spans="1:9" x14ac:dyDescent="0.25">
      <c r="A12" s="672" t="s">
        <v>654</v>
      </c>
      <c r="B12" s="456"/>
      <c r="C12" s="672">
        <v>7</v>
      </c>
      <c r="D12" s="939">
        <v>7.91</v>
      </c>
      <c r="E12" s="464"/>
    </row>
    <row r="13" spans="1:9" x14ac:dyDescent="0.25">
      <c r="A13" s="672" t="s">
        <v>653</v>
      </c>
      <c r="B13" s="942">
        <v>0.21</v>
      </c>
      <c r="C13" s="672">
        <v>8</v>
      </c>
      <c r="D13" s="939">
        <v>8.85</v>
      </c>
      <c r="E13" s="464"/>
    </row>
    <row r="14" spans="1:9" x14ac:dyDescent="0.25">
      <c r="A14" s="569"/>
      <c r="B14" s="456"/>
      <c r="C14" s="672">
        <v>12</v>
      </c>
      <c r="D14" s="939">
        <v>10.72</v>
      </c>
      <c r="E14" s="464"/>
    </row>
    <row r="15" spans="1:9" x14ac:dyDescent="0.25">
      <c r="A15" s="569"/>
      <c r="B15" s="456"/>
      <c r="C15" s="672">
        <v>16</v>
      </c>
      <c r="D15" s="939">
        <v>12.6</v>
      </c>
      <c r="E15" s="464"/>
    </row>
    <row r="16" spans="1:9" ht="15.6" x14ac:dyDescent="0.3">
      <c r="A16" s="943" t="s">
        <v>248</v>
      </c>
      <c r="B16" s="942">
        <v>1.1499999999999999</v>
      </c>
      <c r="C16" s="672">
        <v>20</v>
      </c>
      <c r="D16" s="939">
        <v>14.47</v>
      </c>
      <c r="E16" s="464"/>
    </row>
    <row r="17" spans="1:5" x14ac:dyDescent="0.25">
      <c r="A17" s="569"/>
      <c r="B17" s="951"/>
      <c r="C17" s="672">
        <v>24</v>
      </c>
      <c r="D17" s="939">
        <v>16.34</v>
      </c>
      <c r="E17" s="464"/>
    </row>
    <row r="18" spans="1:5" x14ac:dyDescent="0.25">
      <c r="A18" s="940"/>
      <c r="B18" s="475"/>
      <c r="C18" s="672">
        <v>28</v>
      </c>
      <c r="D18" s="939">
        <v>18.22</v>
      </c>
      <c r="E18" s="464"/>
    </row>
    <row r="19" spans="1:5" x14ac:dyDescent="0.25">
      <c r="A19" s="569"/>
      <c r="B19" s="456"/>
      <c r="C19" s="672">
        <v>32</v>
      </c>
      <c r="D19" s="939">
        <v>20.09</v>
      </c>
      <c r="E19" s="464"/>
    </row>
    <row r="20" spans="1:5" x14ac:dyDescent="0.25">
      <c r="A20" s="569"/>
      <c r="B20" s="456"/>
      <c r="C20" s="672">
        <v>36</v>
      </c>
      <c r="D20" s="939">
        <v>21.97</v>
      </c>
      <c r="E20" s="464"/>
    </row>
    <row r="21" spans="1:5" x14ac:dyDescent="0.25">
      <c r="A21" s="569"/>
      <c r="B21" s="456"/>
      <c r="C21" s="672">
        <v>40</v>
      </c>
      <c r="D21" s="939">
        <v>23.84</v>
      </c>
      <c r="E21" s="464"/>
    </row>
    <row r="22" spans="1:5" x14ac:dyDescent="0.25">
      <c r="A22" s="569"/>
      <c r="B22" s="456"/>
      <c r="C22" s="672">
        <v>44</v>
      </c>
      <c r="D22" s="939">
        <v>25.71</v>
      </c>
      <c r="E22" s="464"/>
    </row>
    <row r="23" spans="1:5" x14ac:dyDescent="0.25">
      <c r="A23" s="569"/>
      <c r="B23" s="456"/>
      <c r="C23" s="672">
        <v>48</v>
      </c>
      <c r="D23" s="939">
        <v>27.59</v>
      </c>
      <c r="E23" s="464"/>
    </row>
    <row r="24" spans="1:5" x14ac:dyDescent="0.25">
      <c r="A24" s="940"/>
      <c r="B24" s="475"/>
      <c r="C24" s="672">
        <v>52</v>
      </c>
      <c r="D24" s="939">
        <v>29.46</v>
      </c>
      <c r="E24" s="464"/>
    </row>
    <row r="25" spans="1:5" x14ac:dyDescent="0.25">
      <c r="A25" s="940"/>
      <c r="B25" s="475"/>
      <c r="C25" s="672">
        <v>56</v>
      </c>
      <c r="D25" s="939">
        <v>31.33</v>
      </c>
      <c r="E25" s="464"/>
    </row>
    <row r="26" spans="1:5" x14ac:dyDescent="0.25">
      <c r="A26" s="940"/>
      <c r="B26" s="950"/>
      <c r="C26" s="672">
        <v>60</v>
      </c>
      <c r="D26" s="939">
        <v>33.21</v>
      </c>
      <c r="E26" s="464"/>
    </row>
    <row r="27" spans="1:5" x14ac:dyDescent="0.25">
      <c r="A27" s="566"/>
      <c r="B27" s="949"/>
      <c r="C27" s="549">
        <v>64</v>
      </c>
      <c r="D27" s="938">
        <v>35.08</v>
      </c>
      <c r="E27" s="464"/>
    </row>
  </sheetData>
  <mergeCells count="2">
    <mergeCell ref="A4:B4"/>
    <mergeCell ref="C4:D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E1" sqref="E1:G2"/>
    </sheetView>
  </sheetViews>
  <sheetFormatPr defaultRowHeight="13.8" x14ac:dyDescent="0.25"/>
  <cols>
    <col min="1" max="1" width="17.109375" style="435" customWidth="1"/>
    <col min="2" max="2" width="13" style="435" customWidth="1"/>
    <col min="3" max="3" width="12.33203125" style="435" customWidth="1"/>
    <col min="4" max="4" width="12.88671875" style="435" customWidth="1"/>
    <col min="5" max="16384" width="8.88671875" style="435"/>
  </cols>
  <sheetData>
    <row r="1" spans="1:9" ht="15.6" x14ac:dyDescent="0.3">
      <c r="A1" s="875" t="s">
        <v>657</v>
      </c>
      <c r="B1" s="875"/>
      <c r="C1" s="875"/>
      <c r="D1" s="931"/>
      <c r="E1" s="1080" t="s">
        <v>166</v>
      </c>
      <c r="F1" s="1053"/>
      <c r="G1" s="1051" t="s">
        <v>685</v>
      </c>
      <c r="H1" s="1000"/>
      <c r="I1" s="947"/>
    </row>
    <row r="2" spans="1:9" ht="15.6" x14ac:dyDescent="0.3">
      <c r="A2" s="469" t="s">
        <v>660</v>
      </c>
      <c r="B2" s="469"/>
      <c r="C2" s="443"/>
      <c r="D2" s="443"/>
      <c r="E2" s="1047" t="s">
        <v>716</v>
      </c>
      <c r="F2" s="947"/>
      <c r="G2" s="947" t="s">
        <v>719</v>
      </c>
    </row>
    <row r="3" spans="1:9" ht="15.6" x14ac:dyDescent="0.3">
      <c r="A3" s="962"/>
      <c r="B3" s="962"/>
      <c r="C3" s="475"/>
      <c r="D3" s="475"/>
      <c r="E3" s="439"/>
    </row>
    <row r="4" spans="1:9" ht="15.6" x14ac:dyDescent="0.3">
      <c r="A4" s="1194" t="s">
        <v>372</v>
      </c>
      <c r="B4" s="1193"/>
      <c r="C4" s="1194" t="s">
        <v>371</v>
      </c>
      <c r="D4" s="1193"/>
      <c r="E4" s="961"/>
    </row>
    <row r="5" spans="1:9" ht="45" x14ac:dyDescent="0.25">
      <c r="A5" s="960" t="s">
        <v>250</v>
      </c>
      <c r="B5" s="959"/>
      <c r="C5" s="960" t="s">
        <v>250</v>
      </c>
      <c r="D5" s="959"/>
      <c r="E5" s="958"/>
    </row>
    <row r="6" spans="1:9" ht="15" x14ac:dyDescent="0.25">
      <c r="A6" s="956">
        <v>1</v>
      </c>
      <c r="B6" s="954">
        <v>1.1499999999999999</v>
      </c>
      <c r="C6" s="672">
        <v>1</v>
      </c>
      <c r="D6" s="939">
        <v>2.29</v>
      </c>
      <c r="E6" s="464"/>
    </row>
    <row r="7" spans="1:9" ht="15" x14ac:dyDescent="0.25">
      <c r="A7" s="956">
        <v>2</v>
      </c>
      <c r="B7" s="954">
        <v>1.98</v>
      </c>
      <c r="C7" s="672">
        <v>2</v>
      </c>
      <c r="D7" s="939">
        <v>3.18</v>
      </c>
      <c r="E7" s="464"/>
    </row>
    <row r="8" spans="1:9" ht="15" x14ac:dyDescent="0.25">
      <c r="A8" s="956">
        <v>3</v>
      </c>
      <c r="B8" s="954">
        <v>2.81</v>
      </c>
      <c r="C8" s="672">
        <v>3</v>
      </c>
      <c r="D8" s="939">
        <v>4.0599999999999996</v>
      </c>
      <c r="E8" s="464"/>
    </row>
    <row r="9" spans="1:9" ht="15" x14ac:dyDescent="0.25">
      <c r="A9" s="956">
        <v>3.5</v>
      </c>
      <c r="B9" s="954">
        <v>3.64</v>
      </c>
      <c r="C9" s="672">
        <v>4</v>
      </c>
      <c r="D9" s="939">
        <v>4.9400000000000004</v>
      </c>
      <c r="E9" s="464"/>
    </row>
    <row r="10" spans="1:9" ht="15" x14ac:dyDescent="0.25">
      <c r="A10" s="940"/>
      <c r="B10" s="953"/>
      <c r="C10" s="672">
        <v>5</v>
      </c>
      <c r="D10" s="939">
        <v>5.83</v>
      </c>
      <c r="E10" s="464"/>
    </row>
    <row r="11" spans="1:9" ht="15" x14ac:dyDescent="0.25">
      <c r="A11" s="956" t="s">
        <v>115</v>
      </c>
      <c r="B11" s="953"/>
      <c r="C11" s="672">
        <v>6</v>
      </c>
      <c r="D11" s="939">
        <v>6.71</v>
      </c>
      <c r="E11" s="464"/>
    </row>
    <row r="12" spans="1:9" ht="15" x14ac:dyDescent="0.25">
      <c r="A12" s="956" t="s">
        <v>654</v>
      </c>
      <c r="B12" s="957"/>
      <c r="C12" s="672">
        <v>7</v>
      </c>
      <c r="D12" s="939">
        <v>7.6</v>
      </c>
      <c r="E12" s="464"/>
    </row>
    <row r="13" spans="1:9" ht="15" x14ac:dyDescent="0.25">
      <c r="A13" s="956" t="s">
        <v>653</v>
      </c>
      <c r="B13" s="954">
        <v>0.21</v>
      </c>
      <c r="C13" s="672">
        <v>8</v>
      </c>
      <c r="D13" s="939">
        <v>8.48</v>
      </c>
      <c r="E13" s="464"/>
    </row>
    <row r="14" spans="1:9" ht="15" x14ac:dyDescent="0.25">
      <c r="A14" s="940"/>
      <c r="B14" s="953"/>
      <c r="C14" s="672">
        <v>12</v>
      </c>
      <c r="D14" s="939">
        <v>10.31</v>
      </c>
      <c r="E14" s="464"/>
    </row>
    <row r="15" spans="1:9" ht="15" x14ac:dyDescent="0.25">
      <c r="A15" s="940"/>
      <c r="B15" s="953"/>
      <c r="C15" s="672">
        <v>16</v>
      </c>
      <c r="D15" s="939">
        <v>12.13</v>
      </c>
      <c r="E15" s="464"/>
    </row>
    <row r="16" spans="1:9" ht="15.6" x14ac:dyDescent="0.3">
      <c r="A16" s="955" t="s">
        <v>248</v>
      </c>
      <c r="B16" s="954">
        <v>1.1499999999999999</v>
      </c>
      <c r="C16" s="672">
        <v>20</v>
      </c>
      <c r="D16" s="939">
        <v>13.95</v>
      </c>
      <c r="E16" s="464"/>
    </row>
    <row r="17" spans="1:5" ht="15" x14ac:dyDescent="0.25">
      <c r="A17" s="940"/>
      <c r="B17" s="950"/>
      <c r="C17" s="672">
        <v>24</v>
      </c>
      <c r="D17" s="939">
        <v>15.77</v>
      </c>
      <c r="E17" s="464"/>
    </row>
    <row r="18" spans="1:5" ht="15" x14ac:dyDescent="0.25">
      <c r="A18" s="940"/>
      <c r="B18" s="953"/>
      <c r="C18" s="672">
        <v>28</v>
      </c>
      <c r="D18" s="939">
        <v>17.59</v>
      </c>
      <c r="E18" s="464"/>
    </row>
    <row r="19" spans="1:5" ht="15" x14ac:dyDescent="0.25">
      <c r="A19" s="940"/>
      <c r="B19" s="953"/>
      <c r="C19" s="672">
        <v>32</v>
      </c>
      <c r="D19" s="939">
        <v>19.41</v>
      </c>
      <c r="E19" s="464"/>
    </row>
    <row r="20" spans="1:5" ht="15" x14ac:dyDescent="0.25">
      <c r="A20" s="940"/>
      <c r="B20" s="953"/>
      <c r="C20" s="672">
        <v>36</v>
      </c>
      <c r="D20" s="939">
        <v>21.24</v>
      </c>
      <c r="E20" s="464"/>
    </row>
    <row r="21" spans="1:5" ht="15" x14ac:dyDescent="0.25">
      <c r="A21" s="940"/>
      <c r="B21" s="953"/>
      <c r="C21" s="672">
        <v>40</v>
      </c>
      <c r="D21" s="939">
        <v>23.06</v>
      </c>
      <c r="E21" s="464"/>
    </row>
    <row r="22" spans="1:5" ht="15" x14ac:dyDescent="0.25">
      <c r="A22" s="940"/>
      <c r="B22" s="953"/>
      <c r="C22" s="672">
        <v>44</v>
      </c>
      <c r="D22" s="939">
        <v>24.88</v>
      </c>
      <c r="E22" s="464"/>
    </row>
    <row r="23" spans="1:5" ht="15" x14ac:dyDescent="0.25">
      <c r="A23" s="940"/>
      <c r="B23" s="953"/>
      <c r="C23" s="672">
        <v>48</v>
      </c>
      <c r="D23" s="939">
        <v>26.7</v>
      </c>
      <c r="E23" s="464"/>
    </row>
    <row r="24" spans="1:5" ht="15" x14ac:dyDescent="0.25">
      <c r="A24" s="940"/>
      <c r="B24" s="950"/>
      <c r="C24" s="672">
        <v>52</v>
      </c>
      <c r="D24" s="939">
        <v>28.52</v>
      </c>
      <c r="E24" s="464"/>
    </row>
    <row r="25" spans="1:5" ht="15" x14ac:dyDescent="0.25">
      <c r="A25" s="940"/>
      <c r="B25" s="950"/>
      <c r="C25" s="672">
        <v>56</v>
      </c>
      <c r="D25" s="939">
        <v>30.35</v>
      </c>
      <c r="E25" s="464"/>
    </row>
    <row r="26" spans="1:5" ht="15" x14ac:dyDescent="0.25">
      <c r="A26" s="940"/>
      <c r="B26" s="950"/>
      <c r="C26" s="672">
        <v>60</v>
      </c>
      <c r="D26" s="939">
        <v>32.17</v>
      </c>
      <c r="E26" s="464"/>
    </row>
    <row r="27" spans="1:5" ht="15" x14ac:dyDescent="0.25">
      <c r="A27" s="952"/>
      <c r="B27" s="949"/>
      <c r="C27" s="549">
        <v>64</v>
      </c>
      <c r="D27" s="938">
        <v>33.99</v>
      </c>
      <c r="E27" s="464"/>
    </row>
  </sheetData>
  <mergeCells count="2">
    <mergeCell ref="A4:B4"/>
    <mergeCell ref="C4:D4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1" sqref="F1:H2"/>
    </sheetView>
  </sheetViews>
  <sheetFormatPr defaultRowHeight="13.8" x14ac:dyDescent="0.25"/>
  <cols>
    <col min="1" max="1" width="16.5546875" style="435" customWidth="1"/>
    <col min="2" max="2" width="11.6640625" style="435" customWidth="1"/>
    <col min="3" max="3" width="12.44140625" style="435" customWidth="1"/>
    <col min="4" max="4" width="11.5546875" style="435" customWidth="1"/>
    <col min="5" max="5" width="11.88671875" style="435" customWidth="1"/>
    <col min="6" max="16384" width="8.88671875" style="435"/>
  </cols>
  <sheetData>
    <row r="1" spans="1:10" ht="15.6" x14ac:dyDescent="0.3">
      <c r="A1" s="666" t="s">
        <v>664</v>
      </c>
      <c r="B1" s="666"/>
      <c r="C1" s="666"/>
      <c r="D1" s="666"/>
      <c r="E1" s="553"/>
      <c r="F1" s="1080" t="s">
        <v>166</v>
      </c>
      <c r="G1" s="1053"/>
      <c r="H1" s="1051" t="s">
        <v>685</v>
      </c>
      <c r="I1" s="1000"/>
      <c r="J1" s="947"/>
    </row>
    <row r="2" spans="1:10" ht="15.6" x14ac:dyDescent="0.3">
      <c r="A2" s="666" t="s">
        <v>663</v>
      </c>
      <c r="B2" s="666"/>
      <c r="C2" s="666"/>
      <c r="D2" s="666"/>
      <c r="E2" s="666"/>
      <c r="F2" s="1047" t="s">
        <v>716</v>
      </c>
      <c r="G2" s="947"/>
      <c r="H2" s="947" t="s">
        <v>719</v>
      </c>
    </row>
    <row r="3" spans="1:10" ht="15.6" x14ac:dyDescent="0.3">
      <c r="A3" s="443"/>
      <c r="B3" s="469"/>
      <c r="C3" s="443"/>
      <c r="D3" s="443"/>
      <c r="E3" s="443"/>
      <c r="F3" s="443"/>
      <c r="G3" s="441"/>
    </row>
    <row r="4" spans="1:10" ht="15.6" x14ac:dyDescent="0.3">
      <c r="A4" s="1124" t="s">
        <v>372</v>
      </c>
      <c r="B4" s="1195"/>
      <c r="C4" s="1195"/>
      <c r="D4" s="1195"/>
      <c r="E4" s="1193"/>
      <c r="F4" s="944"/>
      <c r="G4" s="443"/>
    </row>
    <row r="5" spans="1:10" ht="45" x14ac:dyDescent="0.25">
      <c r="A5" s="515" t="s">
        <v>250</v>
      </c>
      <c r="B5" s="515" t="s">
        <v>702</v>
      </c>
      <c r="C5" s="515" t="s">
        <v>703</v>
      </c>
      <c r="D5" s="515" t="s">
        <v>666</v>
      </c>
      <c r="E5" s="515" t="s">
        <v>665</v>
      </c>
      <c r="F5" s="664"/>
      <c r="G5" s="464"/>
    </row>
    <row r="6" spans="1:10" ht="15" x14ac:dyDescent="0.25">
      <c r="A6" s="464">
        <v>1</v>
      </c>
      <c r="B6" s="1004">
        <v>1.1499999999999999</v>
      </c>
      <c r="C6" s="1004">
        <v>1.1499999999999999</v>
      </c>
      <c r="D6" s="1004">
        <v>1.1499999999999999</v>
      </c>
      <c r="E6" s="1007">
        <v>1.1499999999999999</v>
      </c>
      <c r="F6" s="941"/>
      <c r="G6" s="445"/>
    </row>
    <row r="7" spans="1:10" ht="15" x14ac:dyDescent="0.25">
      <c r="A7" s="464">
        <v>2</v>
      </c>
      <c r="B7" s="1004">
        <v>1.1499999999999999</v>
      </c>
      <c r="C7" s="1004">
        <v>1.72</v>
      </c>
      <c r="D7" s="1004">
        <v>2.13</v>
      </c>
      <c r="E7" s="1007">
        <v>1.98</v>
      </c>
      <c r="F7" s="941"/>
      <c r="G7" s="445"/>
    </row>
    <row r="8" spans="1:10" ht="15" x14ac:dyDescent="0.25">
      <c r="A8" s="464">
        <v>3</v>
      </c>
      <c r="B8" s="1004">
        <v>1.61</v>
      </c>
      <c r="C8" s="1004">
        <v>2.29</v>
      </c>
      <c r="D8" s="1004">
        <v>3.12</v>
      </c>
      <c r="E8" s="1007">
        <v>2.81</v>
      </c>
      <c r="F8" s="941"/>
      <c r="G8" s="445"/>
    </row>
    <row r="9" spans="1:10" ht="15" x14ac:dyDescent="0.25">
      <c r="A9" s="464">
        <v>3.5</v>
      </c>
      <c r="B9" s="1004">
        <v>2.08</v>
      </c>
      <c r="C9" s="1004">
        <v>2.86</v>
      </c>
      <c r="D9" s="1004">
        <v>4.1100000000000003</v>
      </c>
      <c r="E9" s="1007">
        <v>3.64</v>
      </c>
      <c r="F9" s="941"/>
      <c r="G9" s="445"/>
    </row>
    <row r="10" spans="1:10" ht="15" x14ac:dyDescent="0.25">
      <c r="A10" s="443"/>
      <c r="B10" s="1005"/>
      <c r="C10" s="1006"/>
      <c r="D10" s="1006"/>
      <c r="E10" s="1008"/>
      <c r="F10" s="941"/>
      <c r="G10" s="445"/>
    </row>
    <row r="11" spans="1:10" ht="15" x14ac:dyDescent="0.25">
      <c r="A11" s="443" t="s">
        <v>115</v>
      </c>
      <c r="B11" s="1005"/>
      <c r="C11" s="672"/>
      <c r="D11" s="1005"/>
      <c r="E11" s="1008"/>
      <c r="F11" s="941"/>
      <c r="G11" s="445"/>
    </row>
    <row r="12" spans="1:10" ht="15" x14ac:dyDescent="0.25">
      <c r="A12" s="464" t="s">
        <v>654</v>
      </c>
      <c r="B12" s="1005"/>
      <c r="C12" s="672"/>
      <c r="D12" s="1005"/>
      <c r="E12" s="1008"/>
      <c r="F12" s="941"/>
      <c r="G12" s="445"/>
    </row>
    <row r="13" spans="1:10" ht="15" x14ac:dyDescent="0.25">
      <c r="A13" s="464" t="s">
        <v>653</v>
      </c>
      <c r="B13" s="1004">
        <v>0.21</v>
      </c>
      <c r="C13" s="1004">
        <v>0.21</v>
      </c>
      <c r="D13" s="1004">
        <v>0.21</v>
      </c>
      <c r="E13" s="1007">
        <v>0.21</v>
      </c>
      <c r="F13" s="941"/>
      <c r="G13" s="445"/>
    </row>
    <row r="14" spans="1:10" ht="15" x14ac:dyDescent="0.25">
      <c r="A14" s="475"/>
      <c r="B14" s="956"/>
      <c r="C14" s="956"/>
      <c r="D14" s="672"/>
      <c r="E14" s="1009"/>
      <c r="F14" s="941"/>
      <c r="G14" s="445"/>
    </row>
    <row r="15" spans="1:10" ht="15" x14ac:dyDescent="0.25">
      <c r="A15" s="475"/>
      <c r="B15" s="956"/>
      <c r="C15" s="956"/>
      <c r="D15" s="672"/>
      <c r="E15" s="1009"/>
      <c r="F15" s="941"/>
      <c r="G15" s="445"/>
    </row>
    <row r="16" spans="1:10" ht="15.6" x14ac:dyDescent="0.3">
      <c r="A16" s="1003" t="s">
        <v>248</v>
      </c>
      <c r="B16" s="1002">
        <v>1.1499999999999999</v>
      </c>
      <c r="C16" s="1002">
        <v>1.1499999999999999</v>
      </c>
      <c r="D16" s="1002">
        <v>1.1499999999999999</v>
      </c>
      <c r="E16" s="1002">
        <v>1.1499999999999999</v>
      </c>
      <c r="F16" s="941"/>
      <c r="G16" s="445"/>
    </row>
  </sheetData>
  <mergeCells count="1">
    <mergeCell ref="A4:E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H9" sqref="H9"/>
    </sheetView>
  </sheetViews>
  <sheetFormatPr defaultRowHeight="13.8" x14ac:dyDescent="0.25"/>
  <cols>
    <col min="1" max="1" width="14.6640625" style="435" customWidth="1"/>
    <col min="2" max="2" width="13" style="435" customWidth="1"/>
    <col min="3" max="3" width="13.21875" style="435" customWidth="1"/>
    <col min="4" max="4" width="12.88671875" style="435" customWidth="1"/>
    <col min="5" max="5" width="12.44140625" style="435" customWidth="1"/>
    <col min="6" max="16384" width="8.88671875" style="435"/>
  </cols>
  <sheetData>
    <row r="1" spans="1:10" ht="15.6" x14ac:dyDescent="0.3">
      <c r="A1" s="666" t="s">
        <v>667</v>
      </c>
      <c r="B1" s="666"/>
      <c r="C1" s="666"/>
      <c r="D1" s="666"/>
      <c r="E1" s="553"/>
      <c r="F1" s="1080" t="s">
        <v>166</v>
      </c>
      <c r="G1" s="1053"/>
      <c r="H1" s="1051" t="s">
        <v>685</v>
      </c>
      <c r="I1" s="947"/>
      <c r="J1" s="947"/>
    </row>
    <row r="2" spans="1:10" ht="15.6" x14ac:dyDescent="0.3">
      <c r="A2" s="666" t="s">
        <v>663</v>
      </c>
      <c r="B2" s="666"/>
      <c r="C2" s="666"/>
      <c r="D2" s="666"/>
      <c r="E2" s="666"/>
      <c r="F2" s="1047" t="s">
        <v>716</v>
      </c>
      <c r="G2" s="947"/>
      <c r="H2" s="947" t="s">
        <v>719</v>
      </c>
    </row>
    <row r="3" spans="1:10" ht="15.6" x14ac:dyDescent="0.3">
      <c r="A3" s="443"/>
      <c r="B3" s="469"/>
      <c r="C3" s="443"/>
      <c r="D3" s="443"/>
      <c r="E3" s="443"/>
      <c r="F3" s="443"/>
      <c r="G3" s="441"/>
    </row>
    <row r="4" spans="1:10" ht="15.6" x14ac:dyDescent="0.3">
      <c r="A4" s="1124" t="s">
        <v>371</v>
      </c>
      <c r="B4" s="1195"/>
      <c r="C4" s="1195"/>
      <c r="D4" s="1195"/>
      <c r="E4" s="1193"/>
      <c r="F4" s="944"/>
      <c r="G4" s="443"/>
    </row>
    <row r="5" spans="1:10" ht="45" x14ac:dyDescent="0.25">
      <c r="A5" s="515" t="s">
        <v>250</v>
      </c>
      <c r="B5" s="661" t="s">
        <v>662</v>
      </c>
      <c r="C5" s="662" t="s">
        <v>661</v>
      </c>
      <c r="D5" s="662" t="s">
        <v>666</v>
      </c>
      <c r="E5" s="967" t="s">
        <v>665</v>
      </c>
      <c r="F5" s="664"/>
      <c r="G5" s="464"/>
    </row>
    <row r="6" spans="1:10" ht="15" x14ac:dyDescent="0.25">
      <c r="A6" s="672">
        <v>1</v>
      </c>
      <c r="B6" s="966">
        <v>2.29</v>
      </c>
      <c r="C6" s="965">
        <v>2.29</v>
      </c>
      <c r="D6" s="965">
        <v>2.29</v>
      </c>
      <c r="E6" s="965">
        <v>2.29</v>
      </c>
      <c r="F6" s="941"/>
      <c r="G6" s="445"/>
    </row>
    <row r="7" spans="1:10" ht="15" x14ac:dyDescent="0.25">
      <c r="A7" s="672">
        <v>2</v>
      </c>
      <c r="B7" s="964">
        <v>2.5</v>
      </c>
      <c r="C7" s="939">
        <v>2.97</v>
      </c>
      <c r="D7" s="939">
        <v>3.23</v>
      </c>
      <c r="E7" s="939">
        <v>3.18</v>
      </c>
      <c r="F7" s="941"/>
      <c r="G7" s="445"/>
    </row>
    <row r="8" spans="1:10" ht="15" x14ac:dyDescent="0.25">
      <c r="A8" s="672">
        <v>3</v>
      </c>
      <c r="B8" s="964">
        <v>2.71</v>
      </c>
      <c r="C8" s="939">
        <v>3.64</v>
      </c>
      <c r="D8" s="939">
        <v>4.16</v>
      </c>
      <c r="E8" s="939">
        <v>4.0599999999999996</v>
      </c>
      <c r="F8" s="941"/>
      <c r="G8" s="445"/>
    </row>
    <row r="9" spans="1:10" ht="15" x14ac:dyDescent="0.25">
      <c r="A9" s="672">
        <v>4</v>
      </c>
      <c r="B9" s="964">
        <v>2.91</v>
      </c>
      <c r="C9" s="939">
        <v>4.32</v>
      </c>
      <c r="D9" s="939">
        <v>5.0999999999999996</v>
      </c>
      <c r="E9" s="939">
        <v>4.9400000000000004</v>
      </c>
      <c r="F9" s="941"/>
      <c r="G9" s="445"/>
    </row>
    <row r="10" spans="1:10" ht="15" x14ac:dyDescent="0.25">
      <c r="A10" s="672">
        <v>5</v>
      </c>
      <c r="B10" s="964">
        <v>3.12</v>
      </c>
      <c r="C10" s="939">
        <v>5</v>
      </c>
      <c r="D10" s="939">
        <v>6.04</v>
      </c>
      <c r="E10" s="939">
        <v>5.83</v>
      </c>
      <c r="F10" s="941"/>
      <c r="G10" s="445"/>
    </row>
    <row r="11" spans="1:10" ht="15" x14ac:dyDescent="0.25">
      <c r="A11" s="672">
        <v>6</v>
      </c>
      <c r="B11" s="964">
        <v>3.33</v>
      </c>
      <c r="C11" s="939">
        <v>5.67</v>
      </c>
      <c r="D11" s="939">
        <v>6.97</v>
      </c>
      <c r="E11" s="939">
        <v>6.71</v>
      </c>
      <c r="F11" s="941"/>
      <c r="G11" s="445"/>
    </row>
    <row r="12" spans="1:10" ht="15" x14ac:dyDescent="0.25">
      <c r="A12" s="672">
        <v>7</v>
      </c>
      <c r="B12" s="964">
        <v>3.54</v>
      </c>
      <c r="C12" s="939">
        <v>6.35</v>
      </c>
      <c r="D12" s="939">
        <v>7.91</v>
      </c>
      <c r="E12" s="939">
        <v>7.6</v>
      </c>
      <c r="F12" s="941"/>
      <c r="G12" s="445"/>
    </row>
    <row r="13" spans="1:10" ht="15" x14ac:dyDescent="0.25">
      <c r="A13" s="672">
        <v>8</v>
      </c>
      <c r="B13" s="964">
        <v>3.75</v>
      </c>
      <c r="C13" s="939">
        <v>7.03</v>
      </c>
      <c r="D13" s="939">
        <v>8.85</v>
      </c>
      <c r="E13" s="939">
        <v>8.48</v>
      </c>
      <c r="F13" s="941"/>
      <c r="G13" s="445"/>
    </row>
    <row r="14" spans="1:10" ht="15" x14ac:dyDescent="0.25">
      <c r="A14" s="672">
        <v>12</v>
      </c>
      <c r="B14" s="964">
        <v>4.79</v>
      </c>
      <c r="C14" s="939">
        <v>8.48</v>
      </c>
      <c r="D14" s="939">
        <v>10.72</v>
      </c>
      <c r="E14" s="939">
        <v>10.31</v>
      </c>
      <c r="F14" s="941"/>
      <c r="G14" s="445"/>
    </row>
    <row r="15" spans="1:10" ht="15" x14ac:dyDescent="0.25">
      <c r="A15" s="672">
        <v>16</v>
      </c>
      <c r="B15" s="964">
        <v>5.83</v>
      </c>
      <c r="C15" s="939">
        <v>9.94</v>
      </c>
      <c r="D15" s="939">
        <v>12.6</v>
      </c>
      <c r="E15" s="939">
        <v>12.13</v>
      </c>
      <c r="F15" s="941"/>
      <c r="G15" s="445"/>
    </row>
    <row r="16" spans="1:10" ht="15" x14ac:dyDescent="0.25">
      <c r="A16" s="672">
        <v>20</v>
      </c>
      <c r="B16" s="964">
        <v>6.87</v>
      </c>
      <c r="C16" s="939">
        <v>11.4</v>
      </c>
      <c r="D16" s="939">
        <v>14.47</v>
      </c>
      <c r="E16" s="939">
        <v>13.95</v>
      </c>
      <c r="F16" s="941"/>
      <c r="G16" s="445"/>
    </row>
    <row r="17" spans="1:7" ht="15" x14ac:dyDescent="0.25">
      <c r="A17" s="672">
        <v>24</v>
      </c>
      <c r="B17" s="964">
        <v>7.91</v>
      </c>
      <c r="C17" s="939">
        <v>12.86</v>
      </c>
      <c r="D17" s="939">
        <v>16.34</v>
      </c>
      <c r="E17" s="939">
        <v>15.77</v>
      </c>
      <c r="F17" s="941"/>
      <c r="G17" s="445"/>
    </row>
    <row r="18" spans="1:7" ht="15" x14ac:dyDescent="0.25">
      <c r="A18" s="672">
        <v>28</v>
      </c>
      <c r="B18" s="964">
        <v>8.9499999999999993</v>
      </c>
      <c r="C18" s="939">
        <v>14.31</v>
      </c>
      <c r="D18" s="939">
        <v>18.22</v>
      </c>
      <c r="E18" s="939">
        <v>17.59</v>
      </c>
      <c r="F18" s="941"/>
      <c r="G18" s="445"/>
    </row>
    <row r="19" spans="1:7" ht="15" x14ac:dyDescent="0.25">
      <c r="A19" s="672">
        <v>32</v>
      </c>
      <c r="B19" s="964">
        <v>9.99</v>
      </c>
      <c r="C19" s="939">
        <v>15.77</v>
      </c>
      <c r="D19" s="939">
        <v>20.09</v>
      </c>
      <c r="E19" s="939">
        <v>19.41</v>
      </c>
      <c r="F19" s="439"/>
      <c r="G19" s="439"/>
    </row>
    <row r="20" spans="1:7" ht="15" x14ac:dyDescent="0.25">
      <c r="A20" s="672">
        <v>36</v>
      </c>
      <c r="B20" s="964">
        <v>11.03</v>
      </c>
      <c r="C20" s="939">
        <v>17.23</v>
      </c>
      <c r="D20" s="939">
        <v>21.97</v>
      </c>
      <c r="E20" s="939">
        <v>21.24</v>
      </c>
      <c r="F20" s="439"/>
      <c r="G20" s="439"/>
    </row>
    <row r="21" spans="1:7" ht="15" x14ac:dyDescent="0.25">
      <c r="A21" s="672">
        <v>40</v>
      </c>
      <c r="B21" s="964">
        <v>12.08</v>
      </c>
      <c r="C21" s="939">
        <v>18.690000000000001</v>
      </c>
      <c r="D21" s="939">
        <v>23.84</v>
      </c>
      <c r="E21" s="939">
        <v>23.06</v>
      </c>
      <c r="F21" s="439"/>
      <c r="G21" s="439"/>
    </row>
    <row r="22" spans="1:7" ht="15" x14ac:dyDescent="0.25">
      <c r="A22" s="672">
        <v>44</v>
      </c>
      <c r="B22" s="964">
        <v>13.12</v>
      </c>
      <c r="C22" s="939">
        <v>20.14</v>
      </c>
      <c r="D22" s="939">
        <v>25.71</v>
      </c>
      <c r="E22" s="939">
        <v>24.88</v>
      </c>
      <c r="F22" s="439"/>
      <c r="G22" s="439"/>
    </row>
    <row r="23" spans="1:7" ht="15" x14ac:dyDescent="0.25">
      <c r="A23" s="672">
        <v>48</v>
      </c>
      <c r="B23" s="964">
        <v>14.16</v>
      </c>
      <c r="C23" s="939">
        <v>21.6</v>
      </c>
      <c r="D23" s="939">
        <v>27.59</v>
      </c>
      <c r="E23" s="939">
        <v>26.7</v>
      </c>
      <c r="F23" s="439"/>
      <c r="G23" s="439"/>
    </row>
    <row r="24" spans="1:7" ht="15" x14ac:dyDescent="0.25">
      <c r="A24" s="672">
        <v>52</v>
      </c>
      <c r="B24" s="964">
        <v>15.2</v>
      </c>
      <c r="C24" s="939">
        <v>23.06</v>
      </c>
      <c r="D24" s="939">
        <v>29.46</v>
      </c>
      <c r="E24" s="939">
        <v>28.52</v>
      </c>
      <c r="F24" s="439"/>
      <c r="G24" s="439"/>
    </row>
    <row r="25" spans="1:7" ht="15" x14ac:dyDescent="0.25">
      <c r="A25" s="672">
        <v>56</v>
      </c>
      <c r="B25" s="964">
        <v>16.239999999999998</v>
      </c>
      <c r="C25" s="939">
        <v>24.52</v>
      </c>
      <c r="D25" s="939">
        <v>31.33</v>
      </c>
      <c r="E25" s="939">
        <v>30.35</v>
      </c>
      <c r="F25" s="439"/>
      <c r="G25" s="439"/>
    </row>
    <row r="26" spans="1:7" ht="15" x14ac:dyDescent="0.25">
      <c r="A26" s="672">
        <v>60</v>
      </c>
      <c r="B26" s="964">
        <v>17.28</v>
      </c>
      <c r="C26" s="939">
        <v>25.97</v>
      </c>
      <c r="D26" s="939">
        <v>33.21</v>
      </c>
      <c r="E26" s="939">
        <v>32.17</v>
      </c>
      <c r="F26" s="439"/>
      <c r="G26" s="439"/>
    </row>
    <row r="27" spans="1:7" ht="15" x14ac:dyDescent="0.25">
      <c r="A27" s="549">
        <v>64</v>
      </c>
      <c r="B27" s="963">
        <v>18.32</v>
      </c>
      <c r="C27" s="938">
        <v>27.43</v>
      </c>
      <c r="D27" s="938">
        <v>35.08</v>
      </c>
      <c r="E27" s="938">
        <v>33.99</v>
      </c>
      <c r="F27" s="439"/>
      <c r="G27" s="439"/>
    </row>
  </sheetData>
  <mergeCells count="1">
    <mergeCell ref="A4:E4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K26"/>
  <sheetViews>
    <sheetView workbookViewId="0">
      <selection activeCell="I1" sqref="I1:K2"/>
    </sheetView>
  </sheetViews>
  <sheetFormatPr defaultColWidth="9.109375" defaultRowHeight="15" x14ac:dyDescent="0.25"/>
  <cols>
    <col min="1" max="1" width="16.88671875" style="4" customWidth="1"/>
    <col min="2" max="2" width="11.88671875" style="4" customWidth="1"/>
    <col min="3" max="3" width="10.5546875" style="4" customWidth="1"/>
    <col min="4" max="4" width="11.77734375" style="4" customWidth="1"/>
    <col min="5" max="5" width="11.44140625" style="4" customWidth="1"/>
    <col min="6" max="6" width="10.5546875" style="4" customWidth="1"/>
    <col min="7" max="7" width="12.109375" style="4" customWidth="1"/>
    <col min="8" max="8" width="11.6640625" style="4" customWidth="1"/>
    <col min="9" max="9" width="10.77734375" style="4" customWidth="1"/>
    <col min="10" max="10" width="11" style="4" customWidth="1"/>
    <col min="11" max="16384" width="9.109375" style="4"/>
  </cols>
  <sheetData>
    <row r="1" spans="1:11" ht="15.6" x14ac:dyDescent="0.3">
      <c r="A1" s="104" t="s">
        <v>143</v>
      </c>
      <c r="B1" s="124"/>
      <c r="C1" s="124"/>
      <c r="D1" s="124"/>
      <c r="E1" s="124"/>
      <c r="F1" s="124"/>
      <c r="H1" s="6"/>
      <c r="I1" s="1051" t="s">
        <v>166</v>
      </c>
      <c r="J1" s="1062"/>
      <c r="K1" s="1051" t="s">
        <v>685</v>
      </c>
    </row>
    <row r="2" spans="1:11" ht="15.6" x14ac:dyDescent="0.3">
      <c r="I2" s="3" t="s">
        <v>716</v>
      </c>
      <c r="J2" s="3"/>
      <c r="K2" s="3" t="s">
        <v>717</v>
      </c>
    </row>
    <row r="3" spans="1:11" ht="15.6" x14ac:dyDescent="0.3">
      <c r="A3" s="14"/>
      <c r="B3" s="1196" t="s">
        <v>90</v>
      </c>
      <c r="C3" s="1197"/>
      <c r="D3" s="1197"/>
      <c r="E3" s="1197"/>
      <c r="F3" s="1197"/>
      <c r="G3" s="1197"/>
      <c r="H3" s="1197"/>
      <c r="I3" s="1197"/>
      <c r="J3" s="1197"/>
    </row>
    <row r="4" spans="1:11" ht="30" x14ac:dyDescent="0.25">
      <c r="A4" s="60" t="s">
        <v>92</v>
      </c>
      <c r="B4" s="380">
        <v>1</v>
      </c>
      <c r="C4" s="380">
        <v>2</v>
      </c>
      <c r="D4" s="381">
        <v>3</v>
      </c>
      <c r="E4" s="381">
        <v>4</v>
      </c>
      <c r="F4" s="381">
        <v>5</v>
      </c>
      <c r="G4" s="381">
        <v>6</v>
      </c>
      <c r="H4" s="381">
        <v>7</v>
      </c>
      <c r="I4" s="381">
        <v>8</v>
      </c>
      <c r="J4" s="381">
        <v>9</v>
      </c>
    </row>
    <row r="5" spans="1:11" x14ac:dyDescent="0.25">
      <c r="A5" s="57">
        <v>1</v>
      </c>
      <c r="B5" s="384">
        <v>9.5</v>
      </c>
      <c r="C5" s="369">
        <v>11.75</v>
      </c>
      <c r="D5" s="384">
        <v>13.75</v>
      </c>
      <c r="E5" s="370">
        <v>13.25</v>
      </c>
      <c r="F5" s="370">
        <v>13.5</v>
      </c>
      <c r="G5" s="370">
        <v>13.25</v>
      </c>
      <c r="H5" s="370">
        <v>13.25</v>
      </c>
      <c r="I5" s="370">
        <v>13</v>
      </c>
      <c r="J5" s="370">
        <v>13.5</v>
      </c>
    </row>
    <row r="6" spans="1:11" x14ac:dyDescent="0.25">
      <c r="A6" s="58">
        <v>2</v>
      </c>
      <c r="B6" s="385">
        <v>9.5</v>
      </c>
      <c r="C6" s="8">
        <v>11.75</v>
      </c>
      <c r="D6" s="385">
        <v>13.75</v>
      </c>
      <c r="E6" s="364">
        <v>13.25</v>
      </c>
      <c r="F6" s="364">
        <v>13.5</v>
      </c>
      <c r="G6" s="364">
        <v>13.25</v>
      </c>
      <c r="H6" s="364">
        <v>13.25</v>
      </c>
      <c r="I6" s="364">
        <v>13</v>
      </c>
      <c r="J6" s="364">
        <v>13.5</v>
      </c>
    </row>
    <row r="7" spans="1:11" x14ac:dyDescent="0.25">
      <c r="A7" s="58">
        <v>3</v>
      </c>
      <c r="B7" s="385">
        <v>9.5</v>
      </c>
      <c r="C7" s="8">
        <v>11.75</v>
      </c>
      <c r="D7" s="385">
        <v>13.75</v>
      </c>
      <c r="E7" s="364">
        <v>13.25</v>
      </c>
      <c r="F7" s="364">
        <v>13.5</v>
      </c>
      <c r="G7" s="364">
        <v>13.25</v>
      </c>
      <c r="H7" s="364">
        <v>13.25</v>
      </c>
      <c r="I7" s="364">
        <v>13</v>
      </c>
      <c r="J7" s="364">
        <v>13.5</v>
      </c>
    </row>
    <row r="8" spans="1:11" x14ac:dyDescent="0.25">
      <c r="A8" s="58">
        <v>4</v>
      </c>
      <c r="B8" s="385">
        <v>9.5</v>
      </c>
      <c r="C8" s="8">
        <v>11.75</v>
      </c>
      <c r="D8" s="385">
        <v>13.75</v>
      </c>
      <c r="E8" s="364">
        <v>13.25</v>
      </c>
      <c r="F8" s="364">
        <v>13.5</v>
      </c>
      <c r="G8" s="364">
        <v>13.25</v>
      </c>
      <c r="H8" s="364">
        <v>13.25</v>
      </c>
      <c r="I8" s="364">
        <v>13</v>
      </c>
      <c r="J8" s="364">
        <v>13.5</v>
      </c>
    </row>
    <row r="9" spans="1:11" x14ac:dyDescent="0.25">
      <c r="A9" s="58">
        <v>5</v>
      </c>
      <c r="B9" s="385">
        <v>9.5</v>
      </c>
      <c r="C9" s="8">
        <v>11.75</v>
      </c>
      <c r="D9" s="385">
        <v>13.75</v>
      </c>
      <c r="E9" s="364">
        <v>13.25</v>
      </c>
      <c r="F9" s="364">
        <v>13.5</v>
      </c>
      <c r="G9" s="364">
        <v>13.25</v>
      </c>
      <c r="H9" s="364">
        <v>13.25</v>
      </c>
      <c r="I9" s="364">
        <v>13</v>
      </c>
      <c r="J9" s="364">
        <v>13.5</v>
      </c>
    </row>
    <row r="10" spans="1:11" x14ac:dyDescent="0.25">
      <c r="A10" s="58">
        <v>6</v>
      </c>
      <c r="B10" s="385">
        <v>9.5</v>
      </c>
      <c r="C10" s="8">
        <v>11.75</v>
      </c>
      <c r="D10" s="385">
        <v>13.75</v>
      </c>
      <c r="E10" s="364">
        <v>13.25</v>
      </c>
      <c r="F10" s="364">
        <v>13.5</v>
      </c>
      <c r="G10" s="364">
        <v>13.25</v>
      </c>
      <c r="H10" s="364">
        <v>13.25</v>
      </c>
      <c r="I10" s="364">
        <v>13</v>
      </c>
      <c r="J10" s="364">
        <v>13.5</v>
      </c>
    </row>
    <row r="11" spans="1:11" x14ac:dyDescent="0.25">
      <c r="A11" s="58">
        <v>7</v>
      </c>
      <c r="B11" s="385">
        <v>9.5</v>
      </c>
      <c r="C11" s="8">
        <v>11.75</v>
      </c>
      <c r="D11" s="385">
        <v>13.75</v>
      </c>
      <c r="E11" s="364">
        <v>13.25</v>
      </c>
      <c r="F11" s="364">
        <v>13.5</v>
      </c>
      <c r="G11" s="364">
        <v>13.25</v>
      </c>
      <c r="H11" s="364">
        <v>13.25</v>
      </c>
      <c r="I11" s="364">
        <v>13</v>
      </c>
      <c r="J11" s="364">
        <v>13.5</v>
      </c>
    </row>
    <row r="12" spans="1:11" x14ac:dyDescent="0.25">
      <c r="A12" s="58">
        <v>8</v>
      </c>
      <c r="B12" s="385">
        <v>9.5</v>
      </c>
      <c r="C12" s="8">
        <v>11.75</v>
      </c>
      <c r="D12" s="385">
        <v>13.75</v>
      </c>
      <c r="E12" s="364">
        <v>13.25</v>
      </c>
      <c r="F12" s="364">
        <v>13.5</v>
      </c>
      <c r="G12" s="364">
        <v>13.25</v>
      </c>
      <c r="H12" s="364">
        <v>13.25</v>
      </c>
      <c r="I12" s="364">
        <v>13</v>
      </c>
      <c r="J12" s="364">
        <v>13.5</v>
      </c>
    </row>
    <row r="13" spans="1:11" x14ac:dyDescent="0.25">
      <c r="A13" s="58">
        <v>12</v>
      </c>
      <c r="B13" s="385">
        <v>15.5</v>
      </c>
      <c r="C13" s="8">
        <v>20.75</v>
      </c>
      <c r="D13" s="385">
        <v>22.75</v>
      </c>
      <c r="E13" s="364">
        <v>22.25</v>
      </c>
      <c r="F13" s="364">
        <v>22.5</v>
      </c>
      <c r="G13" s="364">
        <v>22.25</v>
      </c>
      <c r="H13" s="364">
        <v>22.25</v>
      </c>
      <c r="I13" s="364">
        <v>22</v>
      </c>
      <c r="J13" s="364">
        <v>22.5</v>
      </c>
    </row>
    <row r="14" spans="1:11" x14ac:dyDescent="0.25">
      <c r="A14" s="58">
        <v>16</v>
      </c>
      <c r="B14" s="385">
        <v>15.5</v>
      </c>
      <c r="C14" s="8">
        <v>20.75</v>
      </c>
      <c r="D14" s="385">
        <v>22.75</v>
      </c>
      <c r="E14" s="364">
        <v>22.25</v>
      </c>
      <c r="F14" s="364">
        <v>22.5</v>
      </c>
      <c r="G14" s="364">
        <v>22.25</v>
      </c>
      <c r="H14" s="364">
        <v>22.25</v>
      </c>
      <c r="I14" s="364">
        <v>22</v>
      </c>
      <c r="J14" s="364">
        <v>22.5</v>
      </c>
    </row>
    <row r="15" spans="1:11" x14ac:dyDescent="0.25">
      <c r="A15" s="58">
        <v>20</v>
      </c>
      <c r="B15" s="385">
        <v>15.5</v>
      </c>
      <c r="C15" s="8">
        <v>20.75</v>
      </c>
      <c r="D15" s="385">
        <v>22.75</v>
      </c>
      <c r="E15" s="364">
        <v>22.25</v>
      </c>
      <c r="F15" s="364">
        <v>22.5</v>
      </c>
      <c r="G15" s="364">
        <v>22.25</v>
      </c>
      <c r="H15" s="364">
        <v>22.25</v>
      </c>
      <c r="I15" s="364">
        <v>22</v>
      </c>
      <c r="J15" s="364">
        <v>22.5</v>
      </c>
    </row>
    <row r="16" spans="1:11" x14ac:dyDescent="0.25">
      <c r="A16" s="58">
        <v>24</v>
      </c>
      <c r="B16" s="385">
        <v>15.5</v>
      </c>
      <c r="C16" s="8">
        <v>20.75</v>
      </c>
      <c r="D16" s="385">
        <v>22.75</v>
      </c>
      <c r="E16" s="364">
        <v>22.25</v>
      </c>
      <c r="F16" s="364">
        <v>22.5</v>
      </c>
      <c r="G16" s="364">
        <v>22.25</v>
      </c>
      <c r="H16" s="364">
        <v>22.25</v>
      </c>
      <c r="I16" s="364">
        <v>22</v>
      </c>
      <c r="J16" s="364">
        <v>22.5</v>
      </c>
    </row>
    <row r="17" spans="1:10" x14ac:dyDescent="0.25">
      <c r="A17" s="58">
        <v>28</v>
      </c>
      <c r="B17" s="385">
        <v>15.5</v>
      </c>
      <c r="C17" s="8">
        <v>20.75</v>
      </c>
      <c r="D17" s="385">
        <v>22.75</v>
      </c>
      <c r="E17" s="364">
        <v>22.25</v>
      </c>
      <c r="F17" s="364">
        <v>22.5</v>
      </c>
      <c r="G17" s="364">
        <v>22.25</v>
      </c>
      <c r="H17" s="364">
        <v>22.25</v>
      </c>
      <c r="I17" s="364">
        <v>22</v>
      </c>
      <c r="J17" s="364">
        <v>22.5</v>
      </c>
    </row>
    <row r="18" spans="1:10" x14ac:dyDescent="0.25">
      <c r="A18" s="58">
        <v>32</v>
      </c>
      <c r="B18" s="385">
        <v>15.5</v>
      </c>
      <c r="C18" s="8">
        <v>20.75</v>
      </c>
      <c r="D18" s="385">
        <v>22.75</v>
      </c>
      <c r="E18" s="364">
        <v>22.25</v>
      </c>
      <c r="F18" s="364">
        <v>22.5</v>
      </c>
      <c r="G18" s="364">
        <v>22.25</v>
      </c>
      <c r="H18" s="364">
        <v>22.25</v>
      </c>
      <c r="I18" s="364">
        <v>22</v>
      </c>
      <c r="J18" s="364">
        <v>22.5</v>
      </c>
    </row>
    <row r="19" spans="1:10" x14ac:dyDescent="0.25">
      <c r="A19" s="58">
        <v>36</v>
      </c>
      <c r="B19" s="385">
        <v>24.5</v>
      </c>
      <c r="C19" s="8">
        <v>31.75</v>
      </c>
      <c r="D19" s="385">
        <v>33.75</v>
      </c>
      <c r="E19" s="364">
        <v>35.25</v>
      </c>
      <c r="F19" s="364">
        <v>34.5</v>
      </c>
      <c r="G19" s="364">
        <v>33.25</v>
      </c>
      <c r="H19" s="364">
        <v>33.25</v>
      </c>
      <c r="I19" s="364">
        <v>31</v>
      </c>
      <c r="J19" s="364">
        <v>33.5</v>
      </c>
    </row>
    <row r="20" spans="1:10" x14ac:dyDescent="0.25">
      <c r="A20" s="58">
        <v>40</v>
      </c>
      <c r="B20" s="385">
        <v>24.5</v>
      </c>
      <c r="C20" s="8">
        <v>31.75</v>
      </c>
      <c r="D20" s="385">
        <v>33.75</v>
      </c>
      <c r="E20" s="364">
        <v>35.25</v>
      </c>
      <c r="F20" s="364">
        <v>34.5</v>
      </c>
      <c r="G20" s="364">
        <v>33.25</v>
      </c>
      <c r="H20" s="364">
        <v>33.25</v>
      </c>
      <c r="I20" s="364">
        <v>31</v>
      </c>
      <c r="J20" s="364">
        <v>33.5</v>
      </c>
    </row>
    <row r="21" spans="1:10" x14ac:dyDescent="0.25">
      <c r="A21" s="58">
        <v>44</v>
      </c>
      <c r="B21" s="385">
        <v>24.5</v>
      </c>
      <c r="C21" s="8">
        <v>31.75</v>
      </c>
      <c r="D21" s="385">
        <v>33.75</v>
      </c>
      <c r="E21" s="364">
        <v>35.25</v>
      </c>
      <c r="F21" s="364">
        <v>34.5</v>
      </c>
      <c r="G21" s="364">
        <v>33.25</v>
      </c>
      <c r="H21" s="364">
        <v>33.25</v>
      </c>
      <c r="I21" s="364">
        <v>31</v>
      </c>
      <c r="J21" s="364">
        <v>33.5</v>
      </c>
    </row>
    <row r="22" spans="1:10" x14ac:dyDescent="0.25">
      <c r="A22" s="58">
        <v>48</v>
      </c>
      <c r="B22" s="385">
        <v>24.5</v>
      </c>
      <c r="C22" s="8">
        <v>31.75</v>
      </c>
      <c r="D22" s="385">
        <v>33.75</v>
      </c>
      <c r="E22" s="364">
        <v>35.25</v>
      </c>
      <c r="F22" s="364">
        <v>34.5</v>
      </c>
      <c r="G22" s="364">
        <v>33.25</v>
      </c>
      <c r="H22" s="364">
        <v>33.25</v>
      </c>
      <c r="I22" s="364">
        <v>31</v>
      </c>
      <c r="J22" s="364">
        <v>33.5</v>
      </c>
    </row>
    <row r="23" spans="1:10" x14ac:dyDescent="0.25">
      <c r="A23" s="58">
        <v>52</v>
      </c>
      <c r="B23" s="385">
        <v>36.5</v>
      </c>
      <c r="C23" s="8">
        <v>45.75</v>
      </c>
      <c r="D23" s="385">
        <v>50.75</v>
      </c>
      <c r="E23" s="364">
        <v>57.25</v>
      </c>
      <c r="F23" s="364">
        <v>49.5</v>
      </c>
      <c r="G23" s="364">
        <v>53.25</v>
      </c>
      <c r="H23" s="364">
        <v>57.25</v>
      </c>
      <c r="I23" s="364">
        <v>51</v>
      </c>
      <c r="J23" s="364">
        <v>49.5</v>
      </c>
    </row>
    <row r="24" spans="1:10" x14ac:dyDescent="0.25">
      <c r="A24" s="58">
        <v>56</v>
      </c>
      <c r="B24" s="385">
        <v>36.5</v>
      </c>
      <c r="C24" s="8">
        <v>45.75</v>
      </c>
      <c r="D24" s="385">
        <v>50.75</v>
      </c>
      <c r="E24" s="364">
        <v>57.25</v>
      </c>
      <c r="F24" s="364">
        <v>49.5</v>
      </c>
      <c r="G24" s="364">
        <v>53.25</v>
      </c>
      <c r="H24" s="364">
        <v>57.25</v>
      </c>
      <c r="I24" s="364">
        <v>51</v>
      </c>
      <c r="J24" s="364">
        <v>49.5</v>
      </c>
    </row>
    <row r="25" spans="1:10" x14ac:dyDescent="0.25">
      <c r="A25" s="58">
        <v>60</v>
      </c>
      <c r="B25" s="385">
        <v>36.5</v>
      </c>
      <c r="C25" s="8">
        <v>45.75</v>
      </c>
      <c r="D25" s="385">
        <v>50.75</v>
      </c>
      <c r="E25" s="364">
        <v>57.25</v>
      </c>
      <c r="F25" s="364">
        <v>49.5</v>
      </c>
      <c r="G25" s="364">
        <v>53.25</v>
      </c>
      <c r="H25" s="364">
        <v>57.25</v>
      </c>
      <c r="I25" s="364">
        <v>51</v>
      </c>
      <c r="J25" s="364">
        <v>49.5</v>
      </c>
    </row>
    <row r="26" spans="1:10" x14ac:dyDescent="0.25">
      <c r="A26" s="59">
        <v>64</v>
      </c>
      <c r="B26" s="386">
        <v>36.5</v>
      </c>
      <c r="C26" s="9">
        <v>45.75</v>
      </c>
      <c r="D26" s="386">
        <v>50.75</v>
      </c>
      <c r="E26" s="10">
        <v>57.25</v>
      </c>
      <c r="F26" s="10">
        <v>49.5</v>
      </c>
      <c r="G26" s="10">
        <v>53.25</v>
      </c>
      <c r="H26" s="10">
        <v>57.25</v>
      </c>
      <c r="I26" s="10">
        <v>51</v>
      </c>
      <c r="J26" s="10">
        <v>49.5</v>
      </c>
    </row>
  </sheetData>
  <mergeCells count="1">
    <mergeCell ref="B3:J3"/>
  </mergeCells>
  <phoneticPr fontId="5" type="noConversion"/>
  <printOptions gridLines="1"/>
  <pageMargins left="0.2" right="0.2" top="0.2" bottom="0.2" header="0.22" footer="0.5"/>
  <pageSetup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H1" sqref="H1:J2"/>
    </sheetView>
  </sheetViews>
  <sheetFormatPr defaultColWidth="9.109375" defaultRowHeight="15" x14ac:dyDescent="0.25"/>
  <cols>
    <col min="1" max="1" width="17.5546875" style="19" customWidth="1"/>
    <col min="2" max="2" width="11.21875" style="19" customWidth="1"/>
    <col min="3" max="3" width="13.77734375" style="19" customWidth="1"/>
    <col min="4" max="4" width="11.6640625" style="19" customWidth="1"/>
    <col min="5" max="5" width="13.44140625" style="19" customWidth="1"/>
    <col min="6" max="6" width="12" style="19" customWidth="1"/>
    <col min="7" max="7" width="14.77734375" style="19" customWidth="1"/>
    <col min="8" max="8" width="12.109375" style="19" customWidth="1"/>
    <col min="9" max="9" width="11.77734375" style="19" customWidth="1"/>
    <col min="10" max="10" width="11.5546875" style="19" customWidth="1"/>
    <col min="11" max="16384" width="9.109375" style="19"/>
  </cols>
  <sheetData>
    <row r="1" spans="1:11" ht="15.6" x14ac:dyDescent="0.3">
      <c r="A1" s="378" t="s">
        <v>241</v>
      </c>
      <c r="B1" s="379"/>
      <c r="C1" s="379"/>
      <c r="D1" s="379"/>
      <c r="E1" s="139"/>
      <c r="F1" s="379"/>
      <c r="G1" s="1081"/>
      <c r="H1" s="1050" t="s">
        <v>166</v>
      </c>
      <c r="I1" s="1062"/>
      <c r="J1" s="1051" t="s">
        <v>685</v>
      </c>
      <c r="K1" s="1046"/>
    </row>
    <row r="2" spans="1:11" ht="15.6" x14ac:dyDescent="0.3">
      <c r="A2" s="333"/>
      <c r="B2" s="4"/>
      <c r="C2" s="4"/>
      <c r="D2" s="4"/>
      <c r="E2" s="4"/>
      <c r="F2" s="4"/>
      <c r="G2" s="4"/>
      <c r="H2" s="3" t="s">
        <v>716</v>
      </c>
      <c r="I2" s="3"/>
      <c r="J2" s="3" t="s">
        <v>717</v>
      </c>
      <c r="K2" s="4"/>
    </row>
    <row r="3" spans="1:11" ht="15.6" x14ac:dyDescent="0.3">
      <c r="A3" s="383"/>
      <c r="B3" s="1189" t="s">
        <v>90</v>
      </c>
      <c r="C3" s="1198"/>
      <c r="D3" s="1198"/>
      <c r="E3" s="1198"/>
      <c r="F3" s="1198"/>
      <c r="G3" s="1198"/>
      <c r="H3" s="1198"/>
      <c r="I3" s="1198"/>
      <c r="J3" s="1198"/>
      <c r="K3" s="4"/>
    </row>
    <row r="4" spans="1:11" ht="30" x14ac:dyDescent="0.25">
      <c r="A4" s="382" t="s">
        <v>92</v>
      </c>
      <c r="B4" s="380">
        <v>1</v>
      </c>
      <c r="C4" s="380">
        <v>2</v>
      </c>
      <c r="D4" s="381">
        <v>3</v>
      </c>
      <c r="E4" s="381">
        <v>4</v>
      </c>
      <c r="F4" s="381">
        <v>5</v>
      </c>
      <c r="G4" s="381">
        <v>6</v>
      </c>
      <c r="H4" s="381">
        <v>7</v>
      </c>
      <c r="I4" s="381">
        <v>8</v>
      </c>
      <c r="J4" s="381">
        <v>9</v>
      </c>
    </row>
    <row r="5" spans="1:11" x14ac:dyDescent="0.25">
      <c r="A5" s="57">
        <v>1</v>
      </c>
      <c r="B5" s="384">
        <v>9.0299999999999994</v>
      </c>
      <c r="C5" s="369">
        <v>11.16</v>
      </c>
      <c r="D5" s="384">
        <v>13.06</v>
      </c>
      <c r="E5" s="370">
        <v>12.59</v>
      </c>
      <c r="F5" s="370">
        <v>12.83</v>
      </c>
      <c r="G5" s="370">
        <v>12.59</v>
      </c>
      <c r="H5" s="370">
        <v>12.59</v>
      </c>
      <c r="I5" s="370">
        <v>12.35</v>
      </c>
      <c r="J5" s="370">
        <v>12.83</v>
      </c>
    </row>
    <row r="6" spans="1:11" x14ac:dyDescent="0.25">
      <c r="A6" s="58">
        <v>2</v>
      </c>
      <c r="B6" s="385">
        <v>9.0299999999999994</v>
      </c>
      <c r="C6" s="8">
        <v>11.16</v>
      </c>
      <c r="D6" s="385">
        <v>13.06</v>
      </c>
      <c r="E6" s="364">
        <v>12.59</v>
      </c>
      <c r="F6" s="364">
        <v>12.83</v>
      </c>
      <c r="G6" s="364">
        <v>12.59</v>
      </c>
      <c r="H6" s="364">
        <v>12.59</v>
      </c>
      <c r="I6" s="364">
        <v>12.35</v>
      </c>
      <c r="J6" s="364">
        <v>12.83</v>
      </c>
    </row>
    <row r="7" spans="1:11" x14ac:dyDescent="0.25">
      <c r="A7" s="58">
        <v>3</v>
      </c>
      <c r="B7" s="385">
        <v>9.0299999999999994</v>
      </c>
      <c r="C7" s="8">
        <v>11.16</v>
      </c>
      <c r="D7" s="385">
        <v>13.06</v>
      </c>
      <c r="E7" s="364">
        <v>12.59</v>
      </c>
      <c r="F7" s="364">
        <v>12.83</v>
      </c>
      <c r="G7" s="364">
        <v>12.59</v>
      </c>
      <c r="H7" s="364">
        <v>12.59</v>
      </c>
      <c r="I7" s="364">
        <v>12.35</v>
      </c>
      <c r="J7" s="364">
        <v>12.83</v>
      </c>
    </row>
    <row r="8" spans="1:11" x14ac:dyDescent="0.25">
      <c r="A8" s="58">
        <v>4</v>
      </c>
      <c r="B8" s="385">
        <v>9.0299999999999994</v>
      </c>
      <c r="C8" s="8">
        <v>11.16</v>
      </c>
      <c r="D8" s="385">
        <v>13.06</v>
      </c>
      <c r="E8" s="364">
        <v>12.59</v>
      </c>
      <c r="F8" s="364">
        <v>12.83</v>
      </c>
      <c r="G8" s="364">
        <v>12.59</v>
      </c>
      <c r="H8" s="364">
        <v>12.59</v>
      </c>
      <c r="I8" s="364">
        <v>12.35</v>
      </c>
      <c r="J8" s="364">
        <v>12.83</v>
      </c>
    </row>
    <row r="9" spans="1:11" x14ac:dyDescent="0.25">
      <c r="A9" s="58">
        <v>5</v>
      </c>
      <c r="B9" s="385">
        <v>9.0299999999999994</v>
      </c>
      <c r="C9" s="8">
        <v>11.16</v>
      </c>
      <c r="D9" s="385">
        <v>13.06</v>
      </c>
      <c r="E9" s="364">
        <v>12.59</v>
      </c>
      <c r="F9" s="364">
        <v>12.83</v>
      </c>
      <c r="G9" s="364">
        <v>12.59</v>
      </c>
      <c r="H9" s="364">
        <v>12.59</v>
      </c>
      <c r="I9" s="364">
        <v>12.35</v>
      </c>
      <c r="J9" s="364">
        <v>12.83</v>
      </c>
    </row>
    <row r="10" spans="1:11" x14ac:dyDescent="0.25">
      <c r="A10" s="58">
        <v>6</v>
      </c>
      <c r="B10" s="385">
        <v>9.0299999999999994</v>
      </c>
      <c r="C10" s="8">
        <v>11.16</v>
      </c>
      <c r="D10" s="385">
        <v>13.06</v>
      </c>
      <c r="E10" s="364">
        <v>12.59</v>
      </c>
      <c r="F10" s="364">
        <v>12.83</v>
      </c>
      <c r="G10" s="364">
        <v>12.59</v>
      </c>
      <c r="H10" s="364">
        <v>12.59</v>
      </c>
      <c r="I10" s="364">
        <v>12.35</v>
      </c>
      <c r="J10" s="364">
        <v>12.83</v>
      </c>
    </row>
    <row r="11" spans="1:11" x14ac:dyDescent="0.25">
      <c r="A11" s="58">
        <v>7</v>
      </c>
      <c r="B11" s="385">
        <v>9.0299999999999994</v>
      </c>
      <c r="C11" s="8">
        <v>11.16</v>
      </c>
      <c r="D11" s="385">
        <v>13.06</v>
      </c>
      <c r="E11" s="364">
        <v>12.59</v>
      </c>
      <c r="F11" s="364">
        <v>12.83</v>
      </c>
      <c r="G11" s="364">
        <v>12.59</v>
      </c>
      <c r="H11" s="364">
        <v>12.59</v>
      </c>
      <c r="I11" s="364">
        <v>12.35</v>
      </c>
      <c r="J11" s="364">
        <v>12.83</v>
      </c>
    </row>
    <row r="12" spans="1:11" x14ac:dyDescent="0.25">
      <c r="A12" s="58">
        <v>8</v>
      </c>
      <c r="B12" s="385">
        <v>9.0299999999999994</v>
      </c>
      <c r="C12" s="8">
        <v>11.16</v>
      </c>
      <c r="D12" s="385">
        <v>13.06</v>
      </c>
      <c r="E12" s="364">
        <v>12.59</v>
      </c>
      <c r="F12" s="364">
        <v>12.83</v>
      </c>
      <c r="G12" s="364">
        <v>12.59</v>
      </c>
      <c r="H12" s="364">
        <v>12.59</v>
      </c>
      <c r="I12" s="364">
        <v>12.35</v>
      </c>
      <c r="J12" s="364">
        <v>12.83</v>
      </c>
    </row>
    <row r="13" spans="1:11" x14ac:dyDescent="0.25">
      <c r="A13" s="58">
        <v>12</v>
      </c>
      <c r="B13" s="385">
        <v>14.73</v>
      </c>
      <c r="C13" s="8">
        <v>19.71</v>
      </c>
      <c r="D13" s="385">
        <v>21.61</v>
      </c>
      <c r="E13" s="364">
        <v>21.14</v>
      </c>
      <c r="F13" s="364">
        <v>21.38</v>
      </c>
      <c r="G13" s="364">
        <v>21.14</v>
      </c>
      <c r="H13" s="364">
        <v>21.14</v>
      </c>
      <c r="I13" s="364">
        <v>20.9</v>
      </c>
      <c r="J13" s="364">
        <v>21.38</v>
      </c>
    </row>
    <row r="14" spans="1:11" x14ac:dyDescent="0.25">
      <c r="A14" s="58">
        <v>16</v>
      </c>
      <c r="B14" s="385">
        <v>14.73</v>
      </c>
      <c r="C14" s="8">
        <v>19.71</v>
      </c>
      <c r="D14" s="385">
        <v>21.61</v>
      </c>
      <c r="E14" s="364">
        <v>21.14</v>
      </c>
      <c r="F14" s="364">
        <v>21.38</v>
      </c>
      <c r="G14" s="364">
        <v>21.14</v>
      </c>
      <c r="H14" s="364">
        <v>21.14</v>
      </c>
      <c r="I14" s="364">
        <v>20.9</v>
      </c>
      <c r="J14" s="364">
        <v>21.38</v>
      </c>
    </row>
    <row r="15" spans="1:11" x14ac:dyDescent="0.25">
      <c r="A15" s="58">
        <v>20</v>
      </c>
      <c r="B15" s="385">
        <v>14.73</v>
      </c>
      <c r="C15" s="8">
        <v>19.71</v>
      </c>
      <c r="D15" s="385">
        <v>21.61</v>
      </c>
      <c r="E15" s="364">
        <v>21.14</v>
      </c>
      <c r="F15" s="364">
        <v>21.38</v>
      </c>
      <c r="G15" s="364">
        <v>21.14</v>
      </c>
      <c r="H15" s="364">
        <v>21.14</v>
      </c>
      <c r="I15" s="364">
        <v>20.9</v>
      </c>
      <c r="J15" s="364">
        <v>21.38</v>
      </c>
    </row>
    <row r="16" spans="1:11" x14ac:dyDescent="0.25">
      <c r="A16" s="58">
        <v>24</v>
      </c>
      <c r="B16" s="385">
        <v>14.73</v>
      </c>
      <c r="C16" s="8">
        <v>19.71</v>
      </c>
      <c r="D16" s="385">
        <v>21.61</v>
      </c>
      <c r="E16" s="364">
        <v>21.14</v>
      </c>
      <c r="F16" s="364">
        <v>21.38</v>
      </c>
      <c r="G16" s="364">
        <v>21.14</v>
      </c>
      <c r="H16" s="364">
        <v>21.14</v>
      </c>
      <c r="I16" s="364">
        <v>20.9</v>
      </c>
      <c r="J16" s="364">
        <v>21.38</v>
      </c>
    </row>
    <row r="17" spans="1:10" x14ac:dyDescent="0.25">
      <c r="A17" s="58">
        <v>28</v>
      </c>
      <c r="B17" s="385">
        <v>14.73</v>
      </c>
      <c r="C17" s="8">
        <v>19.71</v>
      </c>
      <c r="D17" s="385">
        <v>21.61</v>
      </c>
      <c r="E17" s="364">
        <v>21.14</v>
      </c>
      <c r="F17" s="364">
        <v>21.38</v>
      </c>
      <c r="G17" s="364">
        <v>21.14</v>
      </c>
      <c r="H17" s="364">
        <v>21.14</v>
      </c>
      <c r="I17" s="364">
        <v>20.9</v>
      </c>
      <c r="J17" s="364">
        <v>21.38</v>
      </c>
    </row>
    <row r="18" spans="1:10" x14ac:dyDescent="0.25">
      <c r="A18" s="58">
        <v>32</v>
      </c>
      <c r="B18" s="385">
        <v>14.73</v>
      </c>
      <c r="C18" s="8">
        <v>19.71</v>
      </c>
      <c r="D18" s="385">
        <v>21.61</v>
      </c>
      <c r="E18" s="364">
        <v>21.14</v>
      </c>
      <c r="F18" s="364">
        <v>21.38</v>
      </c>
      <c r="G18" s="364">
        <v>21.14</v>
      </c>
      <c r="H18" s="364">
        <v>21.14</v>
      </c>
      <c r="I18" s="364">
        <v>20.9</v>
      </c>
      <c r="J18" s="364">
        <v>21.38</v>
      </c>
    </row>
    <row r="19" spans="1:10" x14ac:dyDescent="0.25">
      <c r="A19" s="58">
        <v>36</v>
      </c>
      <c r="B19" s="385">
        <v>23.28</v>
      </c>
      <c r="C19" s="8">
        <v>30.16</v>
      </c>
      <c r="D19" s="385">
        <v>32.06</v>
      </c>
      <c r="E19" s="364">
        <v>33.49</v>
      </c>
      <c r="F19" s="364">
        <v>32.78</v>
      </c>
      <c r="G19" s="364">
        <v>31.59</v>
      </c>
      <c r="H19" s="364">
        <v>31.59</v>
      </c>
      <c r="I19" s="364">
        <v>29.45</v>
      </c>
      <c r="J19" s="364">
        <v>31.83</v>
      </c>
    </row>
    <row r="20" spans="1:10" x14ac:dyDescent="0.25">
      <c r="A20" s="58">
        <v>40</v>
      </c>
      <c r="B20" s="385">
        <v>23.28</v>
      </c>
      <c r="C20" s="8">
        <v>30.16</v>
      </c>
      <c r="D20" s="385">
        <v>32.06</v>
      </c>
      <c r="E20" s="364">
        <v>33.49</v>
      </c>
      <c r="F20" s="364">
        <v>32.78</v>
      </c>
      <c r="G20" s="364">
        <v>31.59</v>
      </c>
      <c r="H20" s="364">
        <v>31.59</v>
      </c>
      <c r="I20" s="364">
        <v>29.45</v>
      </c>
      <c r="J20" s="364">
        <v>31.83</v>
      </c>
    </row>
    <row r="21" spans="1:10" x14ac:dyDescent="0.25">
      <c r="A21" s="58">
        <v>44</v>
      </c>
      <c r="B21" s="385">
        <v>23.28</v>
      </c>
      <c r="C21" s="8">
        <v>30.16</v>
      </c>
      <c r="D21" s="385">
        <v>32.06</v>
      </c>
      <c r="E21" s="364">
        <v>33.49</v>
      </c>
      <c r="F21" s="364">
        <v>32.78</v>
      </c>
      <c r="G21" s="364">
        <v>31.59</v>
      </c>
      <c r="H21" s="364">
        <v>31.59</v>
      </c>
      <c r="I21" s="364">
        <v>29.45</v>
      </c>
      <c r="J21" s="364">
        <v>31.83</v>
      </c>
    </row>
    <row r="22" spans="1:10" x14ac:dyDescent="0.25">
      <c r="A22" s="58">
        <v>48</v>
      </c>
      <c r="B22" s="385">
        <v>23.28</v>
      </c>
      <c r="C22" s="8">
        <v>30.16</v>
      </c>
      <c r="D22" s="385">
        <v>32.06</v>
      </c>
      <c r="E22" s="364">
        <v>33.49</v>
      </c>
      <c r="F22" s="364">
        <v>32.78</v>
      </c>
      <c r="G22" s="364">
        <v>31.59</v>
      </c>
      <c r="H22" s="364">
        <v>31.59</v>
      </c>
      <c r="I22" s="364">
        <v>29.45</v>
      </c>
      <c r="J22" s="364">
        <v>31.83</v>
      </c>
    </row>
    <row r="23" spans="1:10" x14ac:dyDescent="0.25">
      <c r="A23" s="58">
        <v>52</v>
      </c>
      <c r="B23" s="385">
        <v>34.68</v>
      </c>
      <c r="C23" s="8">
        <v>43.46</v>
      </c>
      <c r="D23" s="385">
        <v>48.21</v>
      </c>
      <c r="E23" s="364">
        <v>54.39</v>
      </c>
      <c r="F23" s="364">
        <v>47.03</v>
      </c>
      <c r="G23" s="364">
        <v>50.59</v>
      </c>
      <c r="H23" s="364">
        <v>54.39</v>
      </c>
      <c r="I23" s="364">
        <v>48.45</v>
      </c>
      <c r="J23" s="364">
        <v>47.03</v>
      </c>
    </row>
    <row r="24" spans="1:10" x14ac:dyDescent="0.25">
      <c r="A24" s="58">
        <v>56</v>
      </c>
      <c r="B24" s="385">
        <v>34.68</v>
      </c>
      <c r="C24" s="8">
        <v>43.46</v>
      </c>
      <c r="D24" s="385">
        <v>48.21</v>
      </c>
      <c r="E24" s="364">
        <v>54.39</v>
      </c>
      <c r="F24" s="364">
        <v>47.03</v>
      </c>
      <c r="G24" s="364">
        <v>50.59</v>
      </c>
      <c r="H24" s="364">
        <v>54.39</v>
      </c>
      <c r="I24" s="364">
        <v>48.45</v>
      </c>
      <c r="J24" s="364">
        <v>47.03</v>
      </c>
    </row>
    <row r="25" spans="1:10" x14ac:dyDescent="0.25">
      <c r="A25" s="58">
        <v>60</v>
      </c>
      <c r="B25" s="385">
        <v>34.68</v>
      </c>
      <c r="C25" s="8">
        <v>43.46</v>
      </c>
      <c r="D25" s="385">
        <v>48.21</v>
      </c>
      <c r="E25" s="364">
        <v>54.39</v>
      </c>
      <c r="F25" s="364">
        <v>47.03</v>
      </c>
      <c r="G25" s="364">
        <v>50.59</v>
      </c>
      <c r="H25" s="364">
        <v>54.39</v>
      </c>
      <c r="I25" s="364">
        <v>48.45</v>
      </c>
      <c r="J25" s="364">
        <v>47.03</v>
      </c>
    </row>
    <row r="26" spans="1:10" x14ac:dyDescent="0.25">
      <c r="A26" s="59">
        <v>64</v>
      </c>
      <c r="B26" s="386">
        <v>34.68</v>
      </c>
      <c r="C26" s="9">
        <v>43.46</v>
      </c>
      <c r="D26" s="386">
        <v>48.21</v>
      </c>
      <c r="E26" s="10">
        <v>54.39</v>
      </c>
      <c r="F26" s="10">
        <v>47.03</v>
      </c>
      <c r="G26" s="10">
        <v>50.59</v>
      </c>
      <c r="H26" s="10">
        <v>54.39</v>
      </c>
      <c r="I26" s="10">
        <v>48.45</v>
      </c>
      <c r="J26" s="10">
        <v>47.03</v>
      </c>
    </row>
  </sheetData>
  <mergeCells count="1">
    <mergeCell ref="B3:J3"/>
  </mergeCells>
  <pageMargins left="0.2" right="0.2" top="0.2" bottom="0.2" header="0.3" footer="0.3"/>
  <pageSetup scale="95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9" sqref="N9"/>
    </sheetView>
  </sheetViews>
  <sheetFormatPr defaultColWidth="9.109375" defaultRowHeight="15" x14ac:dyDescent="0.25"/>
  <cols>
    <col min="1" max="1" width="15.33203125" style="19" customWidth="1"/>
    <col min="2" max="2" width="10.109375" style="19" customWidth="1"/>
    <col min="3" max="3" width="11.5546875" style="19" customWidth="1"/>
    <col min="4" max="4" width="10" style="19" customWidth="1"/>
    <col min="5" max="5" width="11.6640625" style="19" customWidth="1"/>
    <col min="6" max="6" width="11.109375" style="19" customWidth="1"/>
    <col min="7" max="7" width="11.33203125" style="19" customWidth="1"/>
    <col min="8" max="10" width="11.109375" style="19" customWidth="1"/>
    <col min="11" max="16384" width="9.109375" style="19"/>
  </cols>
  <sheetData>
    <row r="1" spans="1:11" ht="15.6" x14ac:dyDescent="0.3">
      <c r="A1" s="378" t="s">
        <v>242</v>
      </c>
      <c r="B1" s="379"/>
      <c r="C1" s="379"/>
      <c r="D1" s="379"/>
      <c r="E1" s="139"/>
      <c r="F1" s="379"/>
      <c r="G1" s="30"/>
      <c r="H1" s="1081"/>
      <c r="I1" s="1050" t="s">
        <v>166</v>
      </c>
      <c r="J1" s="1062"/>
      <c r="K1" s="1051" t="s">
        <v>685</v>
      </c>
    </row>
    <row r="2" spans="1:11" ht="15.6" x14ac:dyDescent="0.3">
      <c r="A2" s="333"/>
      <c r="B2" s="4"/>
      <c r="C2" s="4"/>
      <c r="D2" s="4"/>
      <c r="E2" s="4"/>
      <c r="F2" s="4"/>
      <c r="G2" s="4"/>
      <c r="H2" s="4"/>
      <c r="I2" s="3" t="s">
        <v>716</v>
      </c>
      <c r="J2" s="3"/>
      <c r="K2" s="3" t="s">
        <v>717</v>
      </c>
    </row>
    <row r="3" spans="1:11" ht="15.6" x14ac:dyDescent="0.3">
      <c r="A3" s="387"/>
      <c r="B3" s="1189" t="s">
        <v>90</v>
      </c>
      <c r="C3" s="1198"/>
      <c r="D3" s="1198"/>
      <c r="E3" s="1198"/>
      <c r="F3" s="1198"/>
      <c r="G3" s="1198"/>
      <c r="H3" s="1198"/>
      <c r="I3" s="1198"/>
      <c r="J3" s="1198"/>
      <c r="K3" s="4"/>
    </row>
    <row r="4" spans="1:11" ht="45" x14ac:dyDescent="0.25">
      <c r="A4" s="382" t="s">
        <v>92</v>
      </c>
      <c r="B4" s="380">
        <v>1</v>
      </c>
      <c r="C4" s="380">
        <v>2</v>
      </c>
      <c r="D4" s="381">
        <v>3</v>
      </c>
      <c r="E4" s="381">
        <v>4</v>
      </c>
      <c r="F4" s="381">
        <v>5</v>
      </c>
      <c r="G4" s="381">
        <v>6</v>
      </c>
      <c r="H4" s="381">
        <v>7</v>
      </c>
      <c r="I4" s="381">
        <v>8</v>
      </c>
      <c r="J4" s="381">
        <v>9</v>
      </c>
    </row>
    <row r="5" spans="1:11" x14ac:dyDescent="0.25">
      <c r="A5" s="57">
        <v>1</v>
      </c>
      <c r="B5" s="384">
        <v>9.0299999999999994</v>
      </c>
      <c r="C5" s="369">
        <v>11.16</v>
      </c>
      <c r="D5" s="384">
        <v>13.06</v>
      </c>
      <c r="E5" s="370">
        <v>12.59</v>
      </c>
      <c r="F5" s="370">
        <v>12.83</v>
      </c>
      <c r="G5" s="370">
        <v>12.59</v>
      </c>
      <c r="H5" s="370">
        <v>12.59</v>
      </c>
      <c r="I5" s="370">
        <v>12.35</v>
      </c>
      <c r="J5" s="370">
        <v>12.83</v>
      </c>
    </row>
    <row r="6" spans="1:11" x14ac:dyDescent="0.25">
      <c r="A6" s="58">
        <v>2</v>
      </c>
      <c r="B6" s="385">
        <v>9.0299999999999994</v>
      </c>
      <c r="C6" s="8">
        <v>11.16</v>
      </c>
      <c r="D6" s="385">
        <v>13.06</v>
      </c>
      <c r="E6" s="364">
        <v>12.59</v>
      </c>
      <c r="F6" s="364">
        <v>12.83</v>
      </c>
      <c r="G6" s="364">
        <v>12.59</v>
      </c>
      <c r="H6" s="364">
        <v>12.59</v>
      </c>
      <c r="I6" s="364">
        <v>12.35</v>
      </c>
      <c r="J6" s="364">
        <v>12.83</v>
      </c>
    </row>
    <row r="7" spans="1:11" x14ac:dyDescent="0.25">
      <c r="A7" s="58">
        <v>3</v>
      </c>
      <c r="B7" s="385">
        <v>9.0299999999999994</v>
      </c>
      <c r="C7" s="8">
        <v>11.16</v>
      </c>
      <c r="D7" s="385">
        <v>13.06</v>
      </c>
      <c r="E7" s="364">
        <v>12.59</v>
      </c>
      <c r="F7" s="364">
        <v>12.83</v>
      </c>
      <c r="G7" s="364">
        <v>12.59</v>
      </c>
      <c r="H7" s="364">
        <v>12.59</v>
      </c>
      <c r="I7" s="364">
        <v>12.35</v>
      </c>
      <c r="J7" s="364">
        <v>12.83</v>
      </c>
    </row>
    <row r="8" spans="1:11" x14ac:dyDescent="0.25">
      <c r="A8" s="58">
        <v>4</v>
      </c>
      <c r="B8" s="385">
        <v>9.0299999999999994</v>
      </c>
      <c r="C8" s="8">
        <v>11.16</v>
      </c>
      <c r="D8" s="385">
        <v>13.06</v>
      </c>
      <c r="E8" s="364">
        <v>12.59</v>
      </c>
      <c r="F8" s="364">
        <v>12.83</v>
      </c>
      <c r="G8" s="364">
        <v>12.59</v>
      </c>
      <c r="H8" s="364">
        <v>12.59</v>
      </c>
      <c r="I8" s="364">
        <v>12.35</v>
      </c>
      <c r="J8" s="364">
        <v>12.83</v>
      </c>
    </row>
    <row r="9" spans="1:11" x14ac:dyDescent="0.25">
      <c r="A9" s="58">
        <v>5</v>
      </c>
      <c r="B9" s="385">
        <v>9.0299999999999994</v>
      </c>
      <c r="C9" s="8">
        <v>11.16</v>
      </c>
      <c r="D9" s="385">
        <v>13.06</v>
      </c>
      <c r="E9" s="364">
        <v>12.59</v>
      </c>
      <c r="F9" s="364">
        <v>12.83</v>
      </c>
      <c r="G9" s="364">
        <v>12.59</v>
      </c>
      <c r="H9" s="364">
        <v>12.59</v>
      </c>
      <c r="I9" s="364">
        <v>12.35</v>
      </c>
      <c r="J9" s="364">
        <v>12.83</v>
      </c>
    </row>
    <row r="10" spans="1:11" x14ac:dyDescent="0.25">
      <c r="A10" s="58">
        <v>6</v>
      </c>
      <c r="B10" s="385">
        <v>9.0299999999999994</v>
      </c>
      <c r="C10" s="8">
        <v>11.16</v>
      </c>
      <c r="D10" s="385">
        <v>13.06</v>
      </c>
      <c r="E10" s="364">
        <v>12.59</v>
      </c>
      <c r="F10" s="364">
        <v>12.83</v>
      </c>
      <c r="G10" s="364">
        <v>12.59</v>
      </c>
      <c r="H10" s="364">
        <v>12.59</v>
      </c>
      <c r="I10" s="364">
        <v>12.35</v>
      </c>
      <c r="J10" s="364">
        <v>12.83</v>
      </c>
    </row>
    <row r="11" spans="1:11" x14ac:dyDescent="0.25">
      <c r="A11" s="58">
        <v>7</v>
      </c>
      <c r="B11" s="385">
        <v>9.0299999999999994</v>
      </c>
      <c r="C11" s="8">
        <v>11.16</v>
      </c>
      <c r="D11" s="385">
        <v>13.06</v>
      </c>
      <c r="E11" s="364">
        <v>12.59</v>
      </c>
      <c r="F11" s="364">
        <v>12.83</v>
      </c>
      <c r="G11" s="364">
        <v>12.59</v>
      </c>
      <c r="H11" s="364">
        <v>12.59</v>
      </c>
      <c r="I11" s="364">
        <v>12.35</v>
      </c>
      <c r="J11" s="364">
        <v>12.83</v>
      </c>
    </row>
    <row r="12" spans="1:11" x14ac:dyDescent="0.25">
      <c r="A12" s="58">
        <v>8</v>
      </c>
      <c r="B12" s="385">
        <v>9.0299999999999994</v>
      </c>
      <c r="C12" s="8">
        <v>11.16</v>
      </c>
      <c r="D12" s="385">
        <v>13.06</v>
      </c>
      <c r="E12" s="364">
        <v>12.59</v>
      </c>
      <c r="F12" s="364">
        <v>12.83</v>
      </c>
      <c r="G12" s="364">
        <v>12.59</v>
      </c>
      <c r="H12" s="364">
        <v>12.59</v>
      </c>
      <c r="I12" s="364">
        <v>12.35</v>
      </c>
      <c r="J12" s="364">
        <v>12.83</v>
      </c>
    </row>
    <row r="13" spans="1:11" x14ac:dyDescent="0.25">
      <c r="A13" s="58">
        <v>12</v>
      </c>
      <c r="B13" s="385">
        <v>14.73</v>
      </c>
      <c r="C13" s="8">
        <v>19.71</v>
      </c>
      <c r="D13" s="385">
        <v>21.61</v>
      </c>
      <c r="E13" s="364">
        <v>21.14</v>
      </c>
      <c r="F13" s="364">
        <v>21.38</v>
      </c>
      <c r="G13" s="364">
        <v>21.14</v>
      </c>
      <c r="H13" s="364">
        <v>21.14</v>
      </c>
      <c r="I13" s="364">
        <v>20.9</v>
      </c>
      <c r="J13" s="364">
        <v>21.38</v>
      </c>
    </row>
    <row r="14" spans="1:11" x14ac:dyDescent="0.25">
      <c r="A14" s="58">
        <v>16</v>
      </c>
      <c r="B14" s="385">
        <v>14.73</v>
      </c>
      <c r="C14" s="8">
        <v>19.71</v>
      </c>
      <c r="D14" s="385">
        <v>21.61</v>
      </c>
      <c r="E14" s="364">
        <v>21.14</v>
      </c>
      <c r="F14" s="364">
        <v>21.38</v>
      </c>
      <c r="G14" s="364">
        <v>21.14</v>
      </c>
      <c r="H14" s="364">
        <v>21.14</v>
      </c>
      <c r="I14" s="364">
        <v>20.9</v>
      </c>
      <c r="J14" s="364">
        <v>21.38</v>
      </c>
    </row>
    <row r="15" spans="1:11" x14ac:dyDescent="0.25">
      <c r="A15" s="58">
        <v>20</v>
      </c>
      <c r="B15" s="385">
        <v>14.73</v>
      </c>
      <c r="C15" s="8">
        <v>19.71</v>
      </c>
      <c r="D15" s="385">
        <v>21.61</v>
      </c>
      <c r="E15" s="364">
        <v>21.14</v>
      </c>
      <c r="F15" s="364">
        <v>21.38</v>
      </c>
      <c r="G15" s="364">
        <v>21.14</v>
      </c>
      <c r="H15" s="364">
        <v>21.14</v>
      </c>
      <c r="I15" s="364">
        <v>20.9</v>
      </c>
      <c r="J15" s="364">
        <v>21.38</v>
      </c>
    </row>
    <row r="16" spans="1:11" x14ac:dyDescent="0.25">
      <c r="A16" s="58">
        <v>24</v>
      </c>
      <c r="B16" s="385">
        <v>14.73</v>
      </c>
      <c r="C16" s="8">
        <v>19.71</v>
      </c>
      <c r="D16" s="385">
        <v>21.61</v>
      </c>
      <c r="E16" s="364">
        <v>21.14</v>
      </c>
      <c r="F16" s="364">
        <v>21.38</v>
      </c>
      <c r="G16" s="364">
        <v>21.14</v>
      </c>
      <c r="H16" s="364">
        <v>21.14</v>
      </c>
      <c r="I16" s="364">
        <v>20.9</v>
      </c>
      <c r="J16" s="364">
        <v>21.38</v>
      </c>
    </row>
    <row r="17" spans="1:10" x14ac:dyDescent="0.25">
      <c r="A17" s="58">
        <v>28</v>
      </c>
      <c r="B17" s="385">
        <v>14.73</v>
      </c>
      <c r="C17" s="8">
        <v>19.71</v>
      </c>
      <c r="D17" s="385">
        <v>21.61</v>
      </c>
      <c r="E17" s="364">
        <v>21.14</v>
      </c>
      <c r="F17" s="364">
        <v>21.38</v>
      </c>
      <c r="G17" s="364">
        <v>21.14</v>
      </c>
      <c r="H17" s="364">
        <v>21.14</v>
      </c>
      <c r="I17" s="364">
        <v>20.9</v>
      </c>
      <c r="J17" s="364">
        <v>21.38</v>
      </c>
    </row>
    <row r="18" spans="1:10" x14ac:dyDescent="0.25">
      <c r="A18" s="58">
        <v>32</v>
      </c>
      <c r="B18" s="385">
        <v>14.73</v>
      </c>
      <c r="C18" s="8">
        <v>19.71</v>
      </c>
      <c r="D18" s="385">
        <v>21.61</v>
      </c>
      <c r="E18" s="364">
        <v>21.14</v>
      </c>
      <c r="F18" s="364">
        <v>21.38</v>
      </c>
      <c r="G18" s="364">
        <v>21.14</v>
      </c>
      <c r="H18" s="364">
        <v>21.14</v>
      </c>
      <c r="I18" s="364">
        <v>20.9</v>
      </c>
      <c r="J18" s="364">
        <v>21.38</v>
      </c>
    </row>
    <row r="19" spans="1:10" x14ac:dyDescent="0.25">
      <c r="A19" s="58">
        <v>36</v>
      </c>
      <c r="B19" s="385">
        <v>23.28</v>
      </c>
      <c r="C19" s="8">
        <v>30.16</v>
      </c>
      <c r="D19" s="385">
        <v>32.06</v>
      </c>
      <c r="E19" s="364">
        <v>33.49</v>
      </c>
      <c r="F19" s="364">
        <v>32.78</v>
      </c>
      <c r="G19" s="364">
        <v>31.59</v>
      </c>
      <c r="H19" s="364">
        <v>31.59</v>
      </c>
      <c r="I19" s="364">
        <v>29.45</v>
      </c>
      <c r="J19" s="364">
        <v>31.83</v>
      </c>
    </row>
    <row r="20" spans="1:10" x14ac:dyDescent="0.25">
      <c r="A20" s="58">
        <v>40</v>
      </c>
      <c r="B20" s="385">
        <v>23.28</v>
      </c>
      <c r="C20" s="8">
        <v>30.16</v>
      </c>
      <c r="D20" s="385">
        <v>32.06</v>
      </c>
      <c r="E20" s="364">
        <v>33.49</v>
      </c>
      <c r="F20" s="364">
        <v>32.78</v>
      </c>
      <c r="G20" s="364">
        <v>31.59</v>
      </c>
      <c r="H20" s="364">
        <v>31.59</v>
      </c>
      <c r="I20" s="364">
        <v>29.45</v>
      </c>
      <c r="J20" s="364">
        <v>31.83</v>
      </c>
    </row>
    <row r="21" spans="1:10" x14ac:dyDescent="0.25">
      <c r="A21" s="58">
        <v>44</v>
      </c>
      <c r="B21" s="385">
        <v>23.28</v>
      </c>
      <c r="C21" s="8">
        <v>30.16</v>
      </c>
      <c r="D21" s="385">
        <v>32.06</v>
      </c>
      <c r="E21" s="364">
        <v>33.49</v>
      </c>
      <c r="F21" s="364">
        <v>32.78</v>
      </c>
      <c r="G21" s="364">
        <v>31.59</v>
      </c>
      <c r="H21" s="364">
        <v>31.59</v>
      </c>
      <c r="I21" s="364">
        <v>29.45</v>
      </c>
      <c r="J21" s="364">
        <v>31.83</v>
      </c>
    </row>
    <row r="22" spans="1:10" x14ac:dyDescent="0.25">
      <c r="A22" s="58">
        <v>48</v>
      </c>
      <c r="B22" s="385">
        <v>23.28</v>
      </c>
      <c r="C22" s="8">
        <v>30.16</v>
      </c>
      <c r="D22" s="385">
        <v>32.06</v>
      </c>
      <c r="E22" s="364">
        <v>33.49</v>
      </c>
      <c r="F22" s="364">
        <v>32.78</v>
      </c>
      <c r="G22" s="364">
        <v>31.59</v>
      </c>
      <c r="H22" s="364">
        <v>31.59</v>
      </c>
      <c r="I22" s="364">
        <v>29.45</v>
      </c>
      <c r="J22" s="364">
        <v>31.83</v>
      </c>
    </row>
    <row r="23" spans="1:10" x14ac:dyDescent="0.25">
      <c r="A23" s="58">
        <v>52</v>
      </c>
      <c r="B23" s="385">
        <v>34.68</v>
      </c>
      <c r="C23" s="8">
        <v>43.46</v>
      </c>
      <c r="D23" s="385">
        <v>48.21</v>
      </c>
      <c r="E23" s="364">
        <v>54.39</v>
      </c>
      <c r="F23" s="364">
        <v>47.03</v>
      </c>
      <c r="G23" s="364">
        <v>50.59</v>
      </c>
      <c r="H23" s="364">
        <v>54.39</v>
      </c>
      <c r="I23" s="364">
        <v>48.45</v>
      </c>
      <c r="J23" s="364">
        <v>47.03</v>
      </c>
    </row>
    <row r="24" spans="1:10" x14ac:dyDescent="0.25">
      <c r="A24" s="58">
        <v>56</v>
      </c>
      <c r="B24" s="385">
        <v>34.68</v>
      </c>
      <c r="C24" s="8">
        <v>43.46</v>
      </c>
      <c r="D24" s="385">
        <v>48.21</v>
      </c>
      <c r="E24" s="364">
        <v>54.39</v>
      </c>
      <c r="F24" s="364">
        <v>47.03</v>
      </c>
      <c r="G24" s="364">
        <v>50.59</v>
      </c>
      <c r="H24" s="364">
        <v>54.39</v>
      </c>
      <c r="I24" s="364">
        <v>48.45</v>
      </c>
      <c r="J24" s="364">
        <v>47.03</v>
      </c>
    </row>
    <row r="25" spans="1:10" x14ac:dyDescent="0.25">
      <c r="A25" s="58">
        <v>60</v>
      </c>
      <c r="B25" s="385">
        <v>34.68</v>
      </c>
      <c r="C25" s="8">
        <v>43.46</v>
      </c>
      <c r="D25" s="385">
        <v>48.21</v>
      </c>
      <c r="E25" s="364">
        <v>54.39</v>
      </c>
      <c r="F25" s="364">
        <v>47.03</v>
      </c>
      <c r="G25" s="364">
        <v>50.59</v>
      </c>
      <c r="H25" s="364">
        <v>54.39</v>
      </c>
      <c r="I25" s="364">
        <v>48.45</v>
      </c>
      <c r="J25" s="364">
        <v>47.03</v>
      </c>
    </row>
    <row r="26" spans="1:10" x14ac:dyDescent="0.25">
      <c r="A26" s="59">
        <v>64</v>
      </c>
      <c r="B26" s="386">
        <v>34.68</v>
      </c>
      <c r="C26" s="9">
        <v>43.46</v>
      </c>
      <c r="D26" s="386">
        <v>48.21</v>
      </c>
      <c r="E26" s="10">
        <v>54.39</v>
      </c>
      <c r="F26" s="10">
        <v>47.03</v>
      </c>
      <c r="G26" s="10">
        <v>50.59</v>
      </c>
      <c r="H26" s="10">
        <v>54.39</v>
      </c>
      <c r="I26" s="10">
        <v>48.45</v>
      </c>
      <c r="J26" s="10">
        <v>47.03</v>
      </c>
    </row>
  </sheetData>
  <mergeCells count="1">
    <mergeCell ref="B3:J3"/>
  </mergeCells>
  <pageMargins left="0.2" right="0.2" top="0.2" bottom="0.2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CC"/>
    <pageSetUpPr fitToPage="1"/>
  </sheetPr>
  <dimension ref="A1:S86"/>
  <sheetViews>
    <sheetView workbookViewId="0">
      <selection activeCell="H1" sqref="H1"/>
    </sheetView>
  </sheetViews>
  <sheetFormatPr defaultColWidth="9.109375" defaultRowHeight="15" x14ac:dyDescent="0.25"/>
  <cols>
    <col min="1" max="1" width="28.44140625" style="4" customWidth="1"/>
    <col min="2" max="6" width="9.33203125" style="4" bestFit="1" customWidth="1"/>
    <col min="7" max="7" width="9.88671875" style="4" customWidth="1"/>
    <col min="8" max="9" width="9.33203125" style="4" bestFit="1" customWidth="1"/>
    <col min="10" max="16384" width="9.109375" style="4"/>
  </cols>
  <sheetData>
    <row r="1" spans="1:19" ht="15.6" x14ac:dyDescent="0.3">
      <c r="A1" s="104" t="s">
        <v>229</v>
      </c>
      <c r="B1" s="124"/>
      <c r="C1" s="124"/>
      <c r="D1" s="124"/>
      <c r="E1" s="1050" t="s">
        <v>166</v>
      </c>
      <c r="F1" s="6"/>
      <c r="G1" s="6"/>
      <c r="H1" s="1051" t="s">
        <v>685</v>
      </c>
      <c r="I1" s="6"/>
      <c r="J1" s="6"/>
    </row>
    <row r="2" spans="1:19" ht="15.6" x14ac:dyDescent="0.3">
      <c r="E2" s="3" t="s">
        <v>716</v>
      </c>
      <c r="H2" s="3" t="s">
        <v>717</v>
      </c>
    </row>
    <row r="3" spans="1:19" x14ac:dyDescent="0.25">
      <c r="A3" s="4" t="s">
        <v>8</v>
      </c>
      <c r="B3" s="116">
        <v>5.75</v>
      </c>
      <c r="C3" s="100"/>
      <c r="D3" s="100"/>
      <c r="E3" s="100"/>
      <c r="F3" s="93"/>
      <c r="G3" s="101"/>
      <c r="H3" s="100"/>
    </row>
    <row r="4" spans="1:19" x14ac:dyDescent="0.25">
      <c r="A4" s="34" t="s">
        <v>9</v>
      </c>
      <c r="B4" s="116">
        <v>6.05</v>
      </c>
      <c r="C4" s="100"/>
      <c r="D4" s="100"/>
      <c r="E4" s="100"/>
      <c r="F4" s="95"/>
      <c r="G4" s="101"/>
      <c r="H4" s="100"/>
    </row>
    <row r="5" spans="1:19" x14ac:dyDescent="0.25">
      <c r="A5" s="4" t="s">
        <v>10</v>
      </c>
      <c r="B5" s="116">
        <v>6.3</v>
      </c>
      <c r="C5" s="100"/>
      <c r="D5" s="100"/>
      <c r="E5" s="100"/>
      <c r="F5" s="97"/>
      <c r="G5" s="101"/>
      <c r="H5" s="100"/>
    </row>
    <row r="6" spans="1:19" x14ac:dyDescent="0.25">
      <c r="A6" s="4" t="s">
        <v>14</v>
      </c>
      <c r="B6" s="116">
        <v>6.25</v>
      </c>
      <c r="C6" s="100"/>
      <c r="D6" s="100"/>
      <c r="E6" s="100"/>
      <c r="F6" s="97"/>
      <c r="G6" s="101"/>
      <c r="H6" s="100"/>
    </row>
    <row r="7" spans="1:19" x14ac:dyDescent="0.25">
      <c r="A7" s="4" t="s">
        <v>13</v>
      </c>
      <c r="B7" s="116">
        <v>12.05</v>
      </c>
      <c r="C7" s="100"/>
      <c r="D7" s="96"/>
      <c r="E7" s="39"/>
      <c r="F7" s="97"/>
      <c r="G7" s="101"/>
      <c r="H7" s="39"/>
      <c r="I7" s="6"/>
    </row>
    <row r="8" spans="1:19" x14ac:dyDescent="0.25">
      <c r="A8" s="4" t="s">
        <v>93</v>
      </c>
      <c r="B8" s="116">
        <v>16.55</v>
      </c>
      <c r="C8" s="100"/>
      <c r="D8" s="100"/>
      <c r="E8" s="100"/>
      <c r="F8" s="97"/>
      <c r="G8" s="101"/>
      <c r="H8" s="100"/>
    </row>
    <row r="9" spans="1:19" ht="30" x14ac:dyDescent="0.25">
      <c r="A9" s="55" t="s">
        <v>129</v>
      </c>
      <c r="B9" s="116">
        <v>15.05</v>
      </c>
      <c r="C9" s="100"/>
      <c r="D9" s="100"/>
      <c r="E9" s="100"/>
      <c r="F9" s="97"/>
      <c r="G9" s="101"/>
      <c r="H9" s="100"/>
    </row>
    <row r="10" spans="1:19" x14ac:dyDescent="0.25">
      <c r="A10" s="55"/>
      <c r="B10" s="15"/>
      <c r="C10" s="100"/>
      <c r="D10" s="100"/>
      <c r="E10" s="100"/>
      <c r="F10" s="97"/>
      <c r="G10" s="101"/>
      <c r="H10" s="100"/>
    </row>
    <row r="11" spans="1:19" ht="15.6" x14ac:dyDescent="0.3">
      <c r="B11" s="1097" t="s">
        <v>0</v>
      </c>
      <c r="C11" s="1098"/>
      <c r="D11" s="1098"/>
      <c r="E11" s="1098"/>
      <c r="F11" s="1098"/>
      <c r="G11" s="1098"/>
      <c r="H11" s="1098"/>
      <c r="I11" s="1099"/>
      <c r="K11"/>
      <c r="L11"/>
      <c r="M11"/>
      <c r="N11"/>
      <c r="O11"/>
      <c r="P11"/>
      <c r="Q11"/>
      <c r="R11"/>
      <c r="S11"/>
    </row>
    <row r="12" spans="1:19" x14ac:dyDescent="0.25">
      <c r="A12" s="56" t="s">
        <v>22</v>
      </c>
      <c r="B12" s="300" t="s">
        <v>1</v>
      </c>
      <c r="C12" s="301" t="s">
        <v>2</v>
      </c>
      <c r="D12" s="301" t="s">
        <v>3</v>
      </c>
      <c r="E12" s="301" t="s">
        <v>4</v>
      </c>
      <c r="F12" s="301" t="s">
        <v>5</v>
      </c>
      <c r="G12" s="301" t="s">
        <v>6</v>
      </c>
      <c r="H12" s="301" t="s">
        <v>7</v>
      </c>
      <c r="I12" s="299" t="s">
        <v>116</v>
      </c>
      <c r="K12"/>
      <c r="L12"/>
      <c r="M12"/>
      <c r="N12"/>
      <c r="O12"/>
      <c r="P12"/>
      <c r="Q12"/>
      <c r="R12"/>
      <c r="S12"/>
    </row>
    <row r="13" spans="1:19" x14ac:dyDescent="0.25">
      <c r="A13" s="57">
        <v>0.5</v>
      </c>
      <c r="B13" s="117">
        <v>5.75</v>
      </c>
      <c r="C13" s="118">
        <v>6.26</v>
      </c>
      <c r="D13" s="118">
        <v>6.37</v>
      </c>
      <c r="E13" s="118">
        <v>6.53</v>
      </c>
      <c r="F13" s="118">
        <v>6.66</v>
      </c>
      <c r="G13" s="118">
        <v>6.71</v>
      </c>
      <c r="H13" s="118">
        <v>7.04</v>
      </c>
      <c r="I13" s="119">
        <v>9.59</v>
      </c>
      <c r="K13"/>
      <c r="L13"/>
      <c r="M13"/>
      <c r="N13"/>
      <c r="O13"/>
      <c r="P13"/>
      <c r="Q13"/>
      <c r="R13"/>
      <c r="S13"/>
    </row>
    <row r="14" spans="1:19" x14ac:dyDescent="0.25">
      <c r="A14" s="58">
        <v>1</v>
      </c>
      <c r="B14" s="120">
        <v>5.75</v>
      </c>
      <c r="C14" s="116">
        <v>6.26</v>
      </c>
      <c r="D14" s="116">
        <v>6.37</v>
      </c>
      <c r="E14" s="116">
        <v>6.53</v>
      </c>
      <c r="F14" s="116">
        <v>6.66</v>
      </c>
      <c r="G14" s="116">
        <v>6.71</v>
      </c>
      <c r="H14" s="116">
        <v>7.04</v>
      </c>
      <c r="I14" s="121">
        <v>9.59</v>
      </c>
      <c r="K14"/>
      <c r="L14"/>
      <c r="M14"/>
      <c r="N14"/>
      <c r="O14"/>
      <c r="P14"/>
      <c r="Q14"/>
      <c r="R14"/>
      <c r="S14"/>
    </row>
    <row r="15" spans="1:19" x14ac:dyDescent="0.25">
      <c r="A15" s="58">
        <v>2</v>
      </c>
      <c r="B15" s="120">
        <v>6.33</v>
      </c>
      <c r="C15" s="116">
        <v>6.4</v>
      </c>
      <c r="D15" s="116">
        <v>6.63</v>
      </c>
      <c r="E15" s="116">
        <v>7.91</v>
      </c>
      <c r="F15" s="116">
        <v>8.91</v>
      </c>
      <c r="G15" s="116">
        <v>9.69</v>
      </c>
      <c r="H15" s="116">
        <v>9.9700000000000006</v>
      </c>
      <c r="I15" s="121">
        <v>14.69</v>
      </c>
      <c r="K15"/>
      <c r="L15"/>
      <c r="M15"/>
      <c r="N15"/>
      <c r="O15"/>
      <c r="P15"/>
      <c r="Q15"/>
      <c r="R15"/>
      <c r="S15"/>
    </row>
    <row r="16" spans="1:19" x14ac:dyDescent="0.25">
      <c r="A16" s="58">
        <v>3</v>
      </c>
      <c r="B16" s="120">
        <v>6.41</v>
      </c>
      <c r="C16" s="116">
        <v>7.16</v>
      </c>
      <c r="D16" s="116">
        <v>7.62</v>
      </c>
      <c r="E16" s="116">
        <v>9.2200000000000006</v>
      </c>
      <c r="F16" s="116">
        <v>11.46</v>
      </c>
      <c r="G16" s="116">
        <v>12.39</v>
      </c>
      <c r="H16" s="116">
        <v>14.45</v>
      </c>
      <c r="I16" s="121">
        <v>19.920000000000002</v>
      </c>
      <c r="K16"/>
      <c r="L16"/>
      <c r="M16"/>
      <c r="N16"/>
      <c r="O16"/>
      <c r="P16"/>
      <c r="Q16"/>
      <c r="R16"/>
      <c r="S16"/>
    </row>
    <row r="17" spans="1:19" x14ac:dyDescent="0.25">
      <c r="A17" s="58">
        <v>4</v>
      </c>
      <c r="B17" s="120">
        <v>6.62</v>
      </c>
      <c r="C17" s="116">
        <v>7.39</v>
      </c>
      <c r="D17" s="116">
        <v>8.4600000000000009</v>
      </c>
      <c r="E17" s="116">
        <v>10.19</v>
      </c>
      <c r="F17" s="116">
        <v>13.36</v>
      </c>
      <c r="G17" s="116">
        <v>15.13</v>
      </c>
      <c r="H17" s="116">
        <v>17.079999999999998</v>
      </c>
      <c r="I17" s="121">
        <v>23.99</v>
      </c>
      <c r="K17"/>
      <c r="L17"/>
      <c r="M17"/>
      <c r="N17"/>
      <c r="O17"/>
      <c r="P17"/>
      <c r="Q17"/>
      <c r="R17"/>
      <c r="S17"/>
    </row>
    <row r="18" spans="1:19" x14ac:dyDescent="0.25">
      <c r="A18" s="58">
        <v>5</v>
      </c>
      <c r="B18" s="120">
        <v>6.96</v>
      </c>
      <c r="C18" s="116">
        <v>7.77</v>
      </c>
      <c r="D18" s="116">
        <v>8.91</v>
      </c>
      <c r="E18" s="116">
        <v>10.62</v>
      </c>
      <c r="F18" s="116">
        <v>15.21</v>
      </c>
      <c r="G18" s="116">
        <v>17.39</v>
      </c>
      <c r="H18" s="116">
        <v>19.8</v>
      </c>
      <c r="I18" s="121">
        <v>27.86</v>
      </c>
      <c r="K18"/>
      <c r="L18"/>
      <c r="M18"/>
      <c r="N18"/>
      <c r="O18"/>
      <c r="P18"/>
      <c r="Q18"/>
      <c r="R18"/>
      <c r="S18"/>
    </row>
    <row r="19" spans="1:19" x14ac:dyDescent="0.25">
      <c r="A19" s="58">
        <v>6</v>
      </c>
      <c r="B19" s="120">
        <v>7.29</v>
      </c>
      <c r="C19" s="116">
        <v>8.18</v>
      </c>
      <c r="D19" s="116">
        <v>9.26</v>
      </c>
      <c r="E19" s="116">
        <v>13.23</v>
      </c>
      <c r="F19" s="116">
        <v>17.059999999999999</v>
      </c>
      <c r="G19" s="116">
        <v>19.829999999999998</v>
      </c>
      <c r="H19" s="116">
        <v>22.67</v>
      </c>
      <c r="I19" s="121">
        <v>31.92</v>
      </c>
      <c r="K19"/>
      <c r="L19"/>
      <c r="M19"/>
      <c r="N19"/>
      <c r="O19"/>
      <c r="P19"/>
      <c r="Q19"/>
      <c r="R19"/>
      <c r="S19"/>
    </row>
    <row r="20" spans="1:19" x14ac:dyDescent="0.25">
      <c r="A20" s="58">
        <v>7</v>
      </c>
      <c r="B20" s="120">
        <v>7.6</v>
      </c>
      <c r="C20" s="116">
        <v>8.59</v>
      </c>
      <c r="D20" s="116">
        <v>9.6</v>
      </c>
      <c r="E20" s="116">
        <v>14.68</v>
      </c>
      <c r="F20" s="116">
        <v>18.89</v>
      </c>
      <c r="G20" s="116">
        <v>22.36</v>
      </c>
      <c r="H20" s="116">
        <v>25.46</v>
      </c>
      <c r="I20" s="121">
        <v>35.840000000000003</v>
      </c>
      <c r="K20"/>
      <c r="L20"/>
      <c r="M20"/>
      <c r="N20"/>
      <c r="O20"/>
      <c r="P20"/>
      <c r="Q20"/>
      <c r="R20"/>
      <c r="S20"/>
    </row>
    <row r="21" spans="1:19" x14ac:dyDescent="0.25">
      <c r="A21" s="58">
        <v>8</v>
      </c>
      <c r="B21" s="120">
        <v>7.96</v>
      </c>
      <c r="C21" s="116">
        <v>9</v>
      </c>
      <c r="D21" s="116">
        <v>10.64</v>
      </c>
      <c r="E21" s="116">
        <v>15.87</v>
      </c>
      <c r="F21" s="116">
        <v>20.77</v>
      </c>
      <c r="G21" s="116">
        <v>24.61</v>
      </c>
      <c r="H21" s="116">
        <v>28.59</v>
      </c>
      <c r="I21" s="121">
        <v>40.24</v>
      </c>
      <c r="K21"/>
      <c r="L21"/>
      <c r="M21"/>
      <c r="N21"/>
      <c r="O21"/>
      <c r="P21"/>
      <c r="Q21"/>
      <c r="R21"/>
      <c r="S21"/>
    </row>
    <row r="22" spans="1:19" x14ac:dyDescent="0.25">
      <c r="A22" s="58">
        <v>9</v>
      </c>
      <c r="B22" s="120">
        <v>8.32</v>
      </c>
      <c r="C22" s="116">
        <v>9.57</v>
      </c>
      <c r="D22" s="116">
        <v>10.75</v>
      </c>
      <c r="E22" s="116">
        <v>16.96</v>
      </c>
      <c r="F22" s="116">
        <v>22.59</v>
      </c>
      <c r="G22" s="116">
        <v>26.66</v>
      </c>
      <c r="H22" s="116">
        <v>31.79</v>
      </c>
      <c r="I22" s="121">
        <v>44.75</v>
      </c>
      <c r="K22"/>
      <c r="L22"/>
      <c r="M22"/>
      <c r="N22"/>
      <c r="O22"/>
      <c r="P22"/>
      <c r="Q22"/>
      <c r="R22"/>
      <c r="S22"/>
    </row>
    <row r="23" spans="1:19" x14ac:dyDescent="0.25">
      <c r="A23" s="58">
        <v>10</v>
      </c>
      <c r="B23" s="120">
        <v>8.82</v>
      </c>
      <c r="C23" s="116">
        <v>9.9700000000000006</v>
      </c>
      <c r="D23" s="116">
        <v>10.88</v>
      </c>
      <c r="E23" s="116">
        <v>18.239999999999998</v>
      </c>
      <c r="F23" s="116">
        <v>24.41</v>
      </c>
      <c r="G23" s="116">
        <v>29.3</v>
      </c>
      <c r="H23" s="116">
        <v>34.57</v>
      </c>
      <c r="I23" s="121">
        <v>48.66</v>
      </c>
      <c r="K23"/>
      <c r="L23"/>
      <c r="M23"/>
      <c r="N23"/>
      <c r="O23"/>
      <c r="P23"/>
      <c r="Q23"/>
      <c r="R23"/>
      <c r="S23"/>
    </row>
    <row r="24" spans="1:19" x14ac:dyDescent="0.25">
      <c r="A24" s="58">
        <v>11</v>
      </c>
      <c r="B24" s="120">
        <v>9.99</v>
      </c>
      <c r="C24" s="116">
        <v>11.57</v>
      </c>
      <c r="D24" s="116">
        <v>13.4</v>
      </c>
      <c r="E24" s="116">
        <v>19.43</v>
      </c>
      <c r="F24" s="116">
        <v>26.19</v>
      </c>
      <c r="G24" s="116">
        <v>31.89</v>
      </c>
      <c r="H24" s="116">
        <v>37.450000000000003</v>
      </c>
      <c r="I24" s="121">
        <v>53.17</v>
      </c>
      <c r="K24"/>
      <c r="L24"/>
      <c r="M24"/>
      <c r="N24"/>
      <c r="O24"/>
      <c r="P24"/>
      <c r="Q24"/>
      <c r="R24"/>
      <c r="S24"/>
    </row>
    <row r="25" spans="1:19" x14ac:dyDescent="0.25">
      <c r="A25" s="58">
        <v>12</v>
      </c>
      <c r="B25" s="120">
        <v>10.52</v>
      </c>
      <c r="C25" s="116">
        <v>12.23</v>
      </c>
      <c r="D25" s="116">
        <v>14.08</v>
      </c>
      <c r="E25" s="116">
        <v>20.74</v>
      </c>
      <c r="F25" s="116">
        <v>28.55</v>
      </c>
      <c r="G25" s="116">
        <v>34.479999999999997</v>
      </c>
      <c r="H25" s="116">
        <v>40.159999999999997</v>
      </c>
      <c r="I25" s="121">
        <v>57.01</v>
      </c>
      <c r="K25"/>
      <c r="L25"/>
      <c r="M25"/>
      <c r="N25"/>
      <c r="O25"/>
      <c r="P25"/>
      <c r="Q25"/>
      <c r="R25"/>
      <c r="S25"/>
    </row>
    <row r="26" spans="1:19" x14ac:dyDescent="0.25">
      <c r="A26" s="58">
        <v>13</v>
      </c>
      <c r="B26" s="120">
        <v>11</v>
      </c>
      <c r="C26" s="116">
        <v>12.84</v>
      </c>
      <c r="D26" s="116">
        <v>14.66</v>
      </c>
      <c r="E26" s="116">
        <v>21.83</v>
      </c>
      <c r="F26" s="116">
        <v>30.66</v>
      </c>
      <c r="G26" s="116">
        <v>35.880000000000003</v>
      </c>
      <c r="H26" s="116">
        <v>41.58</v>
      </c>
      <c r="I26" s="121">
        <v>59.04</v>
      </c>
      <c r="K26"/>
      <c r="L26"/>
      <c r="M26"/>
      <c r="N26"/>
      <c r="O26"/>
      <c r="P26"/>
      <c r="Q26"/>
      <c r="R26"/>
      <c r="S26"/>
    </row>
    <row r="27" spans="1:19" x14ac:dyDescent="0.25">
      <c r="A27" s="58">
        <v>14</v>
      </c>
      <c r="B27" s="120">
        <v>11.48</v>
      </c>
      <c r="C27" s="116">
        <v>13.48</v>
      </c>
      <c r="D27" s="116">
        <v>15.31</v>
      </c>
      <c r="E27" s="116">
        <v>23.03</v>
      </c>
      <c r="F27" s="116">
        <v>32.380000000000003</v>
      </c>
      <c r="G27" s="116">
        <v>37.89</v>
      </c>
      <c r="H27" s="116">
        <v>43.65</v>
      </c>
      <c r="I27" s="121">
        <v>61.97</v>
      </c>
      <c r="K27"/>
      <c r="L27"/>
      <c r="M27"/>
      <c r="N27"/>
      <c r="O27"/>
      <c r="P27"/>
      <c r="Q27"/>
      <c r="R27"/>
      <c r="S27"/>
    </row>
    <row r="28" spans="1:19" x14ac:dyDescent="0.25">
      <c r="A28" s="58">
        <v>15</v>
      </c>
      <c r="B28" s="120">
        <v>11.87</v>
      </c>
      <c r="C28" s="116">
        <v>14.13</v>
      </c>
      <c r="D28" s="116">
        <v>15.96</v>
      </c>
      <c r="E28" s="116">
        <v>24.06</v>
      </c>
      <c r="F28" s="116">
        <v>33.630000000000003</v>
      </c>
      <c r="G28" s="116">
        <v>38.61</v>
      </c>
      <c r="H28" s="116">
        <v>44.81</v>
      </c>
      <c r="I28" s="121">
        <v>63.6</v>
      </c>
      <c r="K28"/>
      <c r="L28"/>
      <c r="M28"/>
      <c r="N28"/>
      <c r="O28"/>
      <c r="P28"/>
      <c r="Q28"/>
      <c r="R28"/>
      <c r="S28"/>
    </row>
    <row r="29" spans="1:19" x14ac:dyDescent="0.25">
      <c r="A29" s="58">
        <v>16</v>
      </c>
      <c r="B29" s="120">
        <v>12.32</v>
      </c>
      <c r="C29" s="116">
        <v>14.87</v>
      </c>
      <c r="D29" s="116">
        <v>16.8</v>
      </c>
      <c r="E29" s="116">
        <v>25.15</v>
      </c>
      <c r="F29" s="116">
        <v>35.54</v>
      </c>
      <c r="G29" s="116">
        <v>40.770000000000003</v>
      </c>
      <c r="H29" s="116">
        <v>47.27</v>
      </c>
      <c r="I29" s="121">
        <v>67.099999999999994</v>
      </c>
      <c r="K29"/>
      <c r="L29"/>
      <c r="M29"/>
      <c r="N29"/>
      <c r="O29"/>
      <c r="P29"/>
      <c r="Q29"/>
      <c r="R29"/>
      <c r="S29"/>
    </row>
    <row r="30" spans="1:19" x14ac:dyDescent="0.25">
      <c r="A30" s="58">
        <v>17</v>
      </c>
      <c r="B30" s="120">
        <v>12.65</v>
      </c>
      <c r="C30" s="116">
        <v>15.52</v>
      </c>
      <c r="D30" s="116">
        <v>17.52</v>
      </c>
      <c r="E30" s="116">
        <v>26.26</v>
      </c>
      <c r="F30" s="116">
        <v>37.35</v>
      </c>
      <c r="G30" s="116">
        <v>42.9</v>
      </c>
      <c r="H30" s="116">
        <v>49.76</v>
      </c>
      <c r="I30" s="121">
        <v>70.63</v>
      </c>
      <c r="K30"/>
      <c r="L30"/>
      <c r="M30"/>
      <c r="N30"/>
      <c r="O30"/>
      <c r="P30"/>
      <c r="Q30"/>
      <c r="R30"/>
      <c r="S30"/>
    </row>
    <row r="31" spans="1:19" x14ac:dyDescent="0.25">
      <c r="A31" s="58">
        <v>18</v>
      </c>
      <c r="B31" s="120">
        <v>12.87</v>
      </c>
      <c r="C31" s="116">
        <v>15.94</v>
      </c>
      <c r="D31" s="116">
        <v>18.27</v>
      </c>
      <c r="E31" s="116">
        <v>27.33</v>
      </c>
      <c r="F31" s="116">
        <v>39.31</v>
      </c>
      <c r="G31" s="116">
        <v>45</v>
      </c>
      <c r="H31" s="116">
        <v>52.26</v>
      </c>
      <c r="I31" s="121">
        <v>74.2</v>
      </c>
      <c r="K31"/>
      <c r="L31"/>
      <c r="M31"/>
      <c r="N31"/>
      <c r="O31"/>
      <c r="P31"/>
      <c r="Q31"/>
      <c r="R31"/>
      <c r="S31"/>
    </row>
    <row r="32" spans="1:19" x14ac:dyDescent="0.25">
      <c r="A32" s="58">
        <v>19</v>
      </c>
      <c r="B32" s="120">
        <v>13.14</v>
      </c>
      <c r="C32" s="116">
        <v>16.350000000000001</v>
      </c>
      <c r="D32" s="116">
        <v>18.71</v>
      </c>
      <c r="E32" s="116">
        <v>28.05</v>
      </c>
      <c r="F32" s="116">
        <v>41.08</v>
      </c>
      <c r="G32" s="116">
        <v>47.11</v>
      </c>
      <c r="H32" s="116">
        <v>54.75</v>
      </c>
      <c r="I32" s="121">
        <v>77.709999999999994</v>
      </c>
      <c r="K32"/>
      <c r="L32"/>
      <c r="M32"/>
      <c r="N32"/>
      <c r="O32"/>
      <c r="P32"/>
      <c r="Q32"/>
      <c r="R32"/>
      <c r="S32"/>
    </row>
    <row r="33" spans="1:19" x14ac:dyDescent="0.25">
      <c r="A33" s="58">
        <v>20</v>
      </c>
      <c r="B33" s="120">
        <v>13.6</v>
      </c>
      <c r="C33" s="116">
        <v>16.649999999999999</v>
      </c>
      <c r="D33" s="116">
        <v>19.14</v>
      </c>
      <c r="E33" s="116">
        <v>28.59</v>
      </c>
      <c r="F33" s="116">
        <v>42.13</v>
      </c>
      <c r="G33" s="116">
        <v>48.86</v>
      </c>
      <c r="H33" s="116">
        <v>57.28</v>
      </c>
      <c r="I33" s="121">
        <v>81.3</v>
      </c>
      <c r="K33"/>
      <c r="L33"/>
      <c r="M33"/>
      <c r="N33"/>
      <c r="O33"/>
      <c r="P33"/>
      <c r="Q33"/>
      <c r="R33"/>
      <c r="S33"/>
    </row>
    <row r="34" spans="1:19" x14ac:dyDescent="0.25">
      <c r="A34" s="58">
        <v>21</v>
      </c>
      <c r="B34" s="120">
        <v>14.33</v>
      </c>
      <c r="C34" s="116">
        <v>17.22</v>
      </c>
      <c r="D34" s="116">
        <v>19.739999999999998</v>
      </c>
      <c r="E34" s="116">
        <v>29.39</v>
      </c>
      <c r="F34" s="116">
        <v>42.47</v>
      </c>
      <c r="G34" s="116">
        <v>49.33</v>
      </c>
      <c r="H34" s="116">
        <v>58.01</v>
      </c>
      <c r="I34" s="121">
        <v>83.03</v>
      </c>
      <c r="K34"/>
      <c r="L34"/>
      <c r="M34"/>
      <c r="N34"/>
      <c r="O34"/>
      <c r="P34"/>
      <c r="Q34"/>
      <c r="R34"/>
      <c r="S34"/>
    </row>
    <row r="35" spans="1:19" x14ac:dyDescent="0.25">
      <c r="A35" s="58">
        <v>22</v>
      </c>
      <c r="B35" s="120">
        <v>15.07</v>
      </c>
      <c r="C35" s="116">
        <v>17.98</v>
      </c>
      <c r="D35" s="116">
        <v>20.75</v>
      </c>
      <c r="E35" s="116">
        <v>30.31</v>
      </c>
      <c r="F35" s="116">
        <v>42.77</v>
      </c>
      <c r="G35" s="116">
        <v>49.71</v>
      </c>
      <c r="H35" s="116">
        <v>58.68</v>
      </c>
      <c r="I35" s="121">
        <v>83.99</v>
      </c>
      <c r="K35"/>
      <c r="L35"/>
      <c r="M35"/>
      <c r="N35"/>
      <c r="O35"/>
      <c r="P35"/>
      <c r="Q35"/>
      <c r="R35"/>
      <c r="S35"/>
    </row>
    <row r="36" spans="1:19" x14ac:dyDescent="0.25">
      <c r="A36" s="58">
        <v>23</v>
      </c>
      <c r="B36" s="120">
        <v>15.81</v>
      </c>
      <c r="C36" s="116">
        <v>18.71</v>
      </c>
      <c r="D36" s="116">
        <v>21.66</v>
      </c>
      <c r="E36" s="116">
        <v>31.27</v>
      </c>
      <c r="F36" s="116">
        <v>43.01</v>
      </c>
      <c r="G36" s="116">
        <v>50.06</v>
      </c>
      <c r="H36" s="116">
        <v>59.03</v>
      </c>
      <c r="I36" s="121">
        <v>84.49</v>
      </c>
      <c r="K36"/>
      <c r="L36"/>
      <c r="M36"/>
      <c r="N36"/>
      <c r="O36"/>
      <c r="P36"/>
      <c r="Q36"/>
      <c r="R36"/>
      <c r="S36"/>
    </row>
    <row r="37" spans="1:19" x14ac:dyDescent="0.25">
      <c r="A37" s="58">
        <v>24</v>
      </c>
      <c r="B37" s="120">
        <v>16.7</v>
      </c>
      <c r="C37" s="116">
        <v>19.84</v>
      </c>
      <c r="D37" s="116">
        <v>23.43</v>
      </c>
      <c r="E37" s="116">
        <v>33.020000000000003</v>
      </c>
      <c r="F37" s="116">
        <v>43.91</v>
      </c>
      <c r="G37" s="116">
        <v>51.35</v>
      </c>
      <c r="H37" s="116">
        <v>60.47</v>
      </c>
      <c r="I37" s="121">
        <v>86.55</v>
      </c>
      <c r="K37"/>
      <c r="L37"/>
      <c r="M37"/>
      <c r="N37"/>
      <c r="O37"/>
      <c r="P37"/>
      <c r="Q37"/>
      <c r="R37"/>
      <c r="S37"/>
    </row>
    <row r="38" spans="1:19" x14ac:dyDescent="0.25">
      <c r="A38" s="58">
        <v>25</v>
      </c>
      <c r="B38" s="120">
        <v>17.559999999999999</v>
      </c>
      <c r="C38" s="116">
        <v>20.91</v>
      </c>
      <c r="D38" s="116">
        <v>25.62</v>
      </c>
      <c r="E38" s="116">
        <v>34.65</v>
      </c>
      <c r="F38" s="116">
        <v>44.55</v>
      </c>
      <c r="G38" s="116">
        <v>52.63</v>
      </c>
      <c r="H38" s="116">
        <v>61.52</v>
      </c>
      <c r="I38" s="121">
        <v>88.04</v>
      </c>
      <c r="K38"/>
      <c r="L38"/>
      <c r="M38"/>
      <c r="N38"/>
      <c r="O38"/>
      <c r="P38"/>
      <c r="Q38"/>
      <c r="R38"/>
      <c r="S38"/>
    </row>
    <row r="39" spans="1:19" x14ac:dyDescent="0.25">
      <c r="A39" s="58">
        <v>26</v>
      </c>
      <c r="B39" s="120">
        <v>18.48</v>
      </c>
      <c r="C39" s="116">
        <v>22.64</v>
      </c>
      <c r="D39" s="116">
        <v>28.79</v>
      </c>
      <c r="E39" s="116">
        <v>37.47</v>
      </c>
      <c r="F39" s="116">
        <v>45.64</v>
      </c>
      <c r="G39" s="116">
        <v>53.92</v>
      </c>
      <c r="H39" s="116">
        <v>63.44</v>
      </c>
      <c r="I39" s="121">
        <v>90.79</v>
      </c>
      <c r="K39"/>
      <c r="L39"/>
      <c r="M39"/>
      <c r="N39"/>
      <c r="O39"/>
      <c r="P39"/>
      <c r="Q39"/>
      <c r="R39"/>
      <c r="S39"/>
    </row>
    <row r="40" spans="1:19" x14ac:dyDescent="0.25">
      <c r="A40" s="58">
        <v>27</v>
      </c>
      <c r="B40" s="120">
        <v>19.29</v>
      </c>
      <c r="C40" s="116">
        <v>23.32</v>
      </c>
      <c r="D40" s="116">
        <v>30.11</v>
      </c>
      <c r="E40" s="116">
        <v>39.880000000000003</v>
      </c>
      <c r="F40" s="116">
        <v>46.26</v>
      </c>
      <c r="G40" s="116">
        <v>55.18</v>
      </c>
      <c r="H40" s="116">
        <v>65.84</v>
      </c>
      <c r="I40" s="121">
        <v>94.23</v>
      </c>
      <c r="K40"/>
      <c r="L40"/>
      <c r="M40"/>
      <c r="N40"/>
      <c r="O40"/>
      <c r="P40"/>
      <c r="Q40"/>
      <c r="R40"/>
      <c r="S40"/>
    </row>
    <row r="41" spans="1:19" x14ac:dyDescent="0.25">
      <c r="A41" s="58">
        <v>28</v>
      </c>
      <c r="B41" s="120">
        <v>19.88</v>
      </c>
      <c r="C41" s="116">
        <v>23.64</v>
      </c>
      <c r="D41" s="116">
        <v>30.95</v>
      </c>
      <c r="E41" s="116">
        <v>40.92</v>
      </c>
      <c r="F41" s="116">
        <v>46.88</v>
      </c>
      <c r="G41" s="116">
        <v>56.47</v>
      </c>
      <c r="H41" s="116">
        <v>68.3</v>
      </c>
      <c r="I41" s="121">
        <v>97.77</v>
      </c>
      <c r="K41"/>
      <c r="L41"/>
      <c r="M41"/>
      <c r="N41"/>
      <c r="O41"/>
      <c r="P41"/>
      <c r="Q41"/>
      <c r="R41"/>
      <c r="S41"/>
    </row>
    <row r="42" spans="1:19" x14ac:dyDescent="0.25">
      <c r="A42" s="58">
        <v>29</v>
      </c>
      <c r="B42" s="120">
        <v>20.48</v>
      </c>
      <c r="C42" s="116">
        <v>23.87</v>
      </c>
      <c r="D42" s="116">
        <v>31.79</v>
      </c>
      <c r="E42" s="116">
        <v>41.46</v>
      </c>
      <c r="F42" s="116">
        <v>47.68</v>
      </c>
      <c r="G42" s="116">
        <v>57.76</v>
      </c>
      <c r="H42" s="116">
        <v>70.14</v>
      </c>
      <c r="I42" s="121">
        <v>100.37</v>
      </c>
      <c r="K42"/>
      <c r="L42"/>
      <c r="M42"/>
      <c r="N42"/>
      <c r="O42"/>
      <c r="P42"/>
      <c r="Q42"/>
      <c r="R42"/>
      <c r="S42"/>
    </row>
    <row r="43" spans="1:19" x14ac:dyDescent="0.25">
      <c r="A43" s="58">
        <v>30</v>
      </c>
      <c r="B43" s="120">
        <v>21.11</v>
      </c>
      <c r="C43" s="116">
        <v>24.23</v>
      </c>
      <c r="D43" s="116">
        <v>32.54</v>
      </c>
      <c r="E43" s="116">
        <v>42.05</v>
      </c>
      <c r="F43" s="116">
        <v>49.02</v>
      </c>
      <c r="G43" s="116">
        <v>59.03</v>
      </c>
      <c r="H43" s="116">
        <v>71.650000000000006</v>
      </c>
      <c r="I43" s="121">
        <v>102.55</v>
      </c>
      <c r="K43"/>
      <c r="L43"/>
      <c r="M43"/>
      <c r="N43"/>
      <c r="O43"/>
      <c r="P43"/>
      <c r="Q43"/>
      <c r="R43"/>
      <c r="S43"/>
    </row>
    <row r="44" spans="1:19" x14ac:dyDescent="0.25">
      <c r="A44" s="58">
        <v>31</v>
      </c>
      <c r="B44" s="120">
        <v>21.69</v>
      </c>
      <c r="C44" s="116">
        <v>24.47</v>
      </c>
      <c r="D44" s="116">
        <v>33.049999999999997</v>
      </c>
      <c r="E44" s="116">
        <v>42.57</v>
      </c>
      <c r="F44" s="116">
        <v>49.73</v>
      </c>
      <c r="G44" s="116">
        <v>60.34</v>
      </c>
      <c r="H44" s="116">
        <v>73.11</v>
      </c>
      <c r="I44" s="121">
        <v>105.49</v>
      </c>
      <c r="K44"/>
      <c r="L44"/>
      <c r="M44"/>
      <c r="N44"/>
      <c r="O44"/>
      <c r="P44"/>
      <c r="Q44"/>
      <c r="R44"/>
      <c r="S44"/>
    </row>
    <row r="45" spans="1:19" x14ac:dyDescent="0.25">
      <c r="A45" s="58">
        <v>32</v>
      </c>
      <c r="B45" s="120">
        <v>21.94</v>
      </c>
      <c r="C45" s="116">
        <v>24.98</v>
      </c>
      <c r="D45" s="116">
        <v>33.6</v>
      </c>
      <c r="E45" s="116">
        <v>43.08</v>
      </c>
      <c r="F45" s="116">
        <v>50.37</v>
      </c>
      <c r="G45" s="116">
        <v>61.63</v>
      </c>
      <c r="H45" s="116">
        <v>74.599999999999994</v>
      </c>
      <c r="I45" s="121">
        <v>107.65</v>
      </c>
      <c r="K45"/>
      <c r="L45"/>
      <c r="M45"/>
      <c r="N45"/>
      <c r="O45"/>
      <c r="P45"/>
      <c r="Q45"/>
      <c r="R45"/>
      <c r="S45"/>
    </row>
    <row r="46" spans="1:19" x14ac:dyDescent="0.25">
      <c r="A46" s="58">
        <v>33</v>
      </c>
      <c r="B46" s="120">
        <v>22.28</v>
      </c>
      <c r="C46" s="116">
        <v>25.67</v>
      </c>
      <c r="D46" s="116">
        <v>34.450000000000003</v>
      </c>
      <c r="E46" s="116">
        <v>43.64</v>
      </c>
      <c r="F46" s="116">
        <v>51.34</v>
      </c>
      <c r="G46" s="116">
        <v>62.89</v>
      </c>
      <c r="H46" s="116">
        <v>75.98</v>
      </c>
      <c r="I46" s="121">
        <v>109.63</v>
      </c>
      <c r="K46"/>
      <c r="L46"/>
      <c r="M46"/>
      <c r="N46"/>
      <c r="O46"/>
      <c r="P46"/>
      <c r="Q46"/>
      <c r="R46"/>
      <c r="S46"/>
    </row>
    <row r="47" spans="1:19" x14ac:dyDescent="0.25">
      <c r="A47" s="58">
        <v>34</v>
      </c>
      <c r="B47" s="120">
        <v>22.48</v>
      </c>
      <c r="C47" s="116">
        <v>26.35</v>
      </c>
      <c r="D47" s="116">
        <v>35.31</v>
      </c>
      <c r="E47" s="116">
        <v>44.58</v>
      </c>
      <c r="F47" s="116">
        <v>52.55</v>
      </c>
      <c r="G47" s="116">
        <v>64.2</v>
      </c>
      <c r="H47" s="116">
        <v>77.42</v>
      </c>
      <c r="I47" s="121">
        <v>111.71</v>
      </c>
      <c r="K47"/>
      <c r="L47"/>
      <c r="M47"/>
      <c r="N47"/>
      <c r="O47"/>
      <c r="P47"/>
      <c r="Q47"/>
      <c r="R47"/>
      <c r="S47"/>
    </row>
    <row r="48" spans="1:19" x14ac:dyDescent="0.25">
      <c r="A48" s="58">
        <v>35</v>
      </c>
      <c r="B48" s="120">
        <v>22.75</v>
      </c>
      <c r="C48" s="116">
        <v>26.98</v>
      </c>
      <c r="D48" s="116">
        <v>35.81</v>
      </c>
      <c r="E48" s="116">
        <v>45.52</v>
      </c>
      <c r="F48" s="116">
        <v>53.96</v>
      </c>
      <c r="G48" s="116">
        <v>65.48</v>
      </c>
      <c r="H48" s="116">
        <v>78.73</v>
      </c>
      <c r="I48" s="121">
        <v>113.6</v>
      </c>
      <c r="K48"/>
      <c r="L48"/>
      <c r="M48"/>
      <c r="N48"/>
      <c r="O48"/>
      <c r="P48"/>
      <c r="Q48"/>
      <c r="R48"/>
      <c r="S48"/>
    </row>
    <row r="49" spans="1:19" x14ac:dyDescent="0.25">
      <c r="A49" s="58">
        <v>36</v>
      </c>
      <c r="B49" s="120">
        <v>23.03</v>
      </c>
      <c r="C49" s="116">
        <v>27.75</v>
      </c>
      <c r="D49" s="116">
        <v>36.29</v>
      </c>
      <c r="E49" s="116">
        <v>46.51</v>
      </c>
      <c r="F49" s="116">
        <v>55.33</v>
      </c>
      <c r="G49" s="116">
        <v>66.37</v>
      </c>
      <c r="H49" s="116">
        <v>80.069999999999993</v>
      </c>
      <c r="I49" s="121">
        <v>115.55</v>
      </c>
      <c r="K49"/>
      <c r="L49"/>
      <c r="M49"/>
      <c r="N49"/>
      <c r="O49"/>
      <c r="P49"/>
      <c r="Q49"/>
      <c r="R49"/>
      <c r="S49"/>
    </row>
    <row r="50" spans="1:19" x14ac:dyDescent="0.25">
      <c r="A50" s="58">
        <v>37</v>
      </c>
      <c r="B50" s="120">
        <v>23.27</v>
      </c>
      <c r="C50" s="116">
        <v>28.25</v>
      </c>
      <c r="D50" s="116">
        <v>36.81</v>
      </c>
      <c r="E50" s="116">
        <v>47.35</v>
      </c>
      <c r="F50" s="116">
        <v>56.78</v>
      </c>
      <c r="G50" s="116">
        <v>67.22</v>
      </c>
      <c r="H50" s="116">
        <v>81.39</v>
      </c>
      <c r="I50" s="121">
        <v>117.44</v>
      </c>
      <c r="K50"/>
      <c r="L50"/>
      <c r="M50"/>
      <c r="N50"/>
      <c r="O50"/>
      <c r="P50"/>
      <c r="Q50"/>
      <c r="R50"/>
      <c r="S50"/>
    </row>
    <row r="51" spans="1:19" x14ac:dyDescent="0.25">
      <c r="A51" s="58">
        <v>38</v>
      </c>
      <c r="B51" s="120">
        <v>23.48</v>
      </c>
      <c r="C51" s="116">
        <v>28.94</v>
      </c>
      <c r="D51" s="116">
        <v>37.28</v>
      </c>
      <c r="E51" s="116">
        <v>48.29</v>
      </c>
      <c r="F51" s="116">
        <v>58.37</v>
      </c>
      <c r="G51" s="116">
        <v>68.010000000000005</v>
      </c>
      <c r="H51" s="116">
        <v>82.69</v>
      </c>
      <c r="I51" s="121">
        <v>119.32</v>
      </c>
      <c r="K51"/>
      <c r="L51"/>
      <c r="M51"/>
      <c r="N51"/>
      <c r="O51"/>
      <c r="P51"/>
      <c r="Q51"/>
      <c r="R51"/>
      <c r="S51"/>
    </row>
    <row r="52" spans="1:19" x14ac:dyDescent="0.25">
      <c r="A52" s="58">
        <v>39</v>
      </c>
      <c r="B52" s="120">
        <v>23.73</v>
      </c>
      <c r="C52" s="116">
        <v>29.61</v>
      </c>
      <c r="D52" s="116">
        <v>37.72</v>
      </c>
      <c r="E52" s="116">
        <v>49.29</v>
      </c>
      <c r="F52" s="116">
        <v>59.75</v>
      </c>
      <c r="G52" s="116">
        <v>69.8</v>
      </c>
      <c r="H52" s="116">
        <v>83.97</v>
      </c>
      <c r="I52" s="121">
        <v>121.16</v>
      </c>
      <c r="K52"/>
      <c r="L52"/>
      <c r="M52"/>
      <c r="N52"/>
      <c r="O52"/>
      <c r="P52"/>
      <c r="Q52"/>
      <c r="R52"/>
      <c r="S52"/>
    </row>
    <row r="53" spans="1:19" x14ac:dyDescent="0.25">
      <c r="A53" s="58">
        <v>40</v>
      </c>
      <c r="B53" s="120">
        <v>23.97</v>
      </c>
      <c r="C53" s="116">
        <v>30.24</v>
      </c>
      <c r="D53" s="116">
        <v>38.19</v>
      </c>
      <c r="E53" s="116">
        <v>50.3</v>
      </c>
      <c r="F53" s="116">
        <v>60.71</v>
      </c>
      <c r="G53" s="116">
        <v>71.36</v>
      </c>
      <c r="H53" s="116">
        <v>85.11</v>
      </c>
      <c r="I53" s="121">
        <v>122.81</v>
      </c>
      <c r="K53"/>
      <c r="L53"/>
      <c r="M53"/>
      <c r="N53"/>
      <c r="O53"/>
      <c r="P53"/>
      <c r="Q53"/>
      <c r="R53"/>
      <c r="S53"/>
    </row>
    <row r="54" spans="1:19" x14ac:dyDescent="0.25">
      <c r="A54" s="58">
        <v>41</v>
      </c>
      <c r="B54" s="120">
        <v>24.23</v>
      </c>
      <c r="C54" s="116">
        <v>30.76</v>
      </c>
      <c r="D54" s="116">
        <v>38.6</v>
      </c>
      <c r="E54" s="116">
        <v>50.76</v>
      </c>
      <c r="F54" s="116">
        <v>61.72</v>
      </c>
      <c r="G54" s="116">
        <v>72.87</v>
      </c>
      <c r="H54" s="116">
        <v>86.33</v>
      </c>
      <c r="I54" s="121">
        <v>125.58</v>
      </c>
      <c r="K54"/>
      <c r="L54"/>
      <c r="M54"/>
      <c r="N54"/>
      <c r="O54"/>
      <c r="P54"/>
      <c r="Q54"/>
      <c r="R54"/>
      <c r="S54"/>
    </row>
    <row r="55" spans="1:19" x14ac:dyDescent="0.25">
      <c r="A55" s="58">
        <v>42</v>
      </c>
      <c r="B55" s="120">
        <v>24.41</v>
      </c>
      <c r="C55" s="116">
        <v>31.39</v>
      </c>
      <c r="D55" s="116">
        <v>39.08</v>
      </c>
      <c r="E55" s="116">
        <v>51.86</v>
      </c>
      <c r="F55" s="116">
        <v>62.79</v>
      </c>
      <c r="G55" s="116">
        <v>73.86</v>
      </c>
      <c r="H55" s="116">
        <v>87.5</v>
      </c>
      <c r="I55" s="121">
        <v>127.29</v>
      </c>
      <c r="K55"/>
      <c r="L55"/>
      <c r="M55"/>
      <c r="N55"/>
      <c r="O55"/>
      <c r="P55"/>
      <c r="Q55"/>
      <c r="R55"/>
      <c r="S55"/>
    </row>
    <row r="56" spans="1:19" x14ac:dyDescent="0.25">
      <c r="A56" s="58">
        <v>43</v>
      </c>
      <c r="B56" s="120">
        <v>24.69</v>
      </c>
      <c r="C56" s="116">
        <v>31.89</v>
      </c>
      <c r="D56" s="116">
        <v>39.47</v>
      </c>
      <c r="E56" s="116">
        <v>53.03</v>
      </c>
      <c r="F56" s="116">
        <v>64.3</v>
      </c>
      <c r="G56" s="116">
        <v>74.78</v>
      </c>
      <c r="H56" s="116">
        <v>88.62</v>
      </c>
      <c r="I56" s="121">
        <v>128.93</v>
      </c>
      <c r="K56"/>
      <c r="L56"/>
      <c r="M56"/>
      <c r="N56"/>
      <c r="O56"/>
      <c r="P56"/>
      <c r="Q56"/>
      <c r="R56"/>
      <c r="S56"/>
    </row>
    <row r="57" spans="1:19" x14ac:dyDescent="0.25">
      <c r="A57" s="58">
        <v>44</v>
      </c>
      <c r="B57" s="120">
        <v>24.85</v>
      </c>
      <c r="C57" s="116">
        <v>32.42</v>
      </c>
      <c r="D57" s="116">
        <v>39.94</v>
      </c>
      <c r="E57" s="116">
        <v>54.14</v>
      </c>
      <c r="F57" s="116">
        <v>65.33</v>
      </c>
      <c r="G57" s="116">
        <v>75.67</v>
      </c>
      <c r="H57" s="116">
        <v>89.64</v>
      </c>
      <c r="I57" s="121">
        <v>130.4</v>
      </c>
      <c r="K57"/>
      <c r="L57"/>
      <c r="M57"/>
      <c r="N57"/>
      <c r="O57"/>
      <c r="P57"/>
      <c r="Q57"/>
      <c r="R57"/>
      <c r="S57"/>
    </row>
    <row r="58" spans="1:19" x14ac:dyDescent="0.25">
      <c r="A58" s="58">
        <v>45</v>
      </c>
      <c r="B58" s="120">
        <v>25.02</v>
      </c>
      <c r="C58" s="116">
        <v>32.75</v>
      </c>
      <c r="D58" s="116">
        <v>40.24</v>
      </c>
      <c r="E58" s="116">
        <v>54.16</v>
      </c>
      <c r="F58" s="116">
        <v>66.06</v>
      </c>
      <c r="G58" s="116">
        <v>76.510000000000005</v>
      </c>
      <c r="H58" s="116">
        <v>90.77</v>
      </c>
      <c r="I58" s="121">
        <v>132.05000000000001</v>
      </c>
      <c r="K58"/>
      <c r="L58"/>
      <c r="M58"/>
      <c r="N58"/>
      <c r="O58"/>
      <c r="P58"/>
      <c r="Q58"/>
      <c r="R58"/>
      <c r="S58"/>
    </row>
    <row r="59" spans="1:19" x14ac:dyDescent="0.25">
      <c r="A59" s="58">
        <v>46</v>
      </c>
      <c r="B59" s="120">
        <v>25.23</v>
      </c>
      <c r="C59" s="116">
        <v>33</v>
      </c>
      <c r="D59" s="116">
        <v>40.65</v>
      </c>
      <c r="E59" s="116">
        <v>55.17</v>
      </c>
      <c r="F59" s="116">
        <v>66.78</v>
      </c>
      <c r="G59" s="116">
        <v>77.319999999999993</v>
      </c>
      <c r="H59" s="116">
        <v>91.86</v>
      </c>
      <c r="I59" s="121">
        <v>133.63</v>
      </c>
      <c r="K59"/>
      <c r="L59"/>
      <c r="M59"/>
      <c r="N59"/>
      <c r="O59"/>
      <c r="P59"/>
      <c r="Q59"/>
      <c r="R59"/>
      <c r="S59"/>
    </row>
    <row r="60" spans="1:19" x14ac:dyDescent="0.25">
      <c r="A60" s="58">
        <v>47</v>
      </c>
      <c r="B60" s="120">
        <v>25.44</v>
      </c>
      <c r="C60" s="116">
        <v>33.26</v>
      </c>
      <c r="D60" s="116">
        <v>41.04</v>
      </c>
      <c r="E60" s="116">
        <v>56.46</v>
      </c>
      <c r="F60" s="116">
        <v>67.48</v>
      </c>
      <c r="G60" s="116">
        <v>78.2</v>
      </c>
      <c r="H60" s="116">
        <v>92.88</v>
      </c>
      <c r="I60" s="121">
        <v>135.12</v>
      </c>
      <c r="K60"/>
      <c r="L60"/>
      <c r="M60"/>
      <c r="N60"/>
      <c r="O60"/>
      <c r="P60"/>
      <c r="Q60"/>
      <c r="R60"/>
      <c r="S60"/>
    </row>
    <row r="61" spans="1:19" x14ac:dyDescent="0.25">
      <c r="A61" s="58">
        <v>48</v>
      </c>
      <c r="B61" s="120">
        <v>25.64</v>
      </c>
      <c r="C61" s="116">
        <v>33.56</v>
      </c>
      <c r="D61" s="116">
        <v>41.38</v>
      </c>
      <c r="E61" s="116">
        <v>57.51</v>
      </c>
      <c r="F61" s="116">
        <v>68.36</v>
      </c>
      <c r="G61" s="116">
        <v>78.95</v>
      </c>
      <c r="H61" s="116">
        <v>93.89</v>
      </c>
      <c r="I61" s="121">
        <v>136.58000000000001</v>
      </c>
      <c r="K61"/>
      <c r="L61"/>
      <c r="M61"/>
      <c r="N61"/>
      <c r="O61"/>
      <c r="P61"/>
      <c r="Q61"/>
      <c r="R61"/>
      <c r="S61"/>
    </row>
    <row r="62" spans="1:19" x14ac:dyDescent="0.25">
      <c r="A62" s="58">
        <v>49</v>
      </c>
      <c r="B62" s="120">
        <v>25.83</v>
      </c>
      <c r="C62" s="116">
        <v>33.82</v>
      </c>
      <c r="D62" s="116">
        <v>41.72</v>
      </c>
      <c r="E62" s="116">
        <v>58.55</v>
      </c>
      <c r="F62" s="116">
        <v>69.290000000000006</v>
      </c>
      <c r="G62" s="116">
        <v>79.77</v>
      </c>
      <c r="H62" s="116">
        <v>94.81</v>
      </c>
      <c r="I62" s="121">
        <v>137.91999999999999</v>
      </c>
      <c r="K62"/>
      <c r="L62"/>
      <c r="M62"/>
      <c r="N62"/>
      <c r="O62"/>
      <c r="P62"/>
      <c r="Q62"/>
      <c r="R62"/>
      <c r="S62"/>
    </row>
    <row r="63" spans="1:19" x14ac:dyDescent="0.25">
      <c r="A63" s="58">
        <v>50</v>
      </c>
      <c r="B63" s="120">
        <v>25.94</v>
      </c>
      <c r="C63" s="116">
        <v>34.03</v>
      </c>
      <c r="D63" s="116">
        <v>42.01</v>
      </c>
      <c r="E63" s="116">
        <v>59.73</v>
      </c>
      <c r="F63" s="116">
        <v>70.260000000000005</v>
      </c>
      <c r="G63" s="116">
        <v>80.78</v>
      </c>
      <c r="H63" s="116">
        <v>95.82</v>
      </c>
      <c r="I63" s="121">
        <v>139.4</v>
      </c>
      <c r="K63"/>
      <c r="L63"/>
      <c r="M63"/>
      <c r="N63"/>
      <c r="O63"/>
      <c r="P63"/>
      <c r="Q63"/>
      <c r="R63"/>
      <c r="S63"/>
    </row>
    <row r="64" spans="1:19" x14ac:dyDescent="0.25">
      <c r="A64" s="58">
        <v>51</v>
      </c>
      <c r="B64" s="120">
        <v>26.32</v>
      </c>
      <c r="C64" s="116">
        <v>34.340000000000003</v>
      </c>
      <c r="D64" s="116">
        <v>42.4</v>
      </c>
      <c r="E64" s="116">
        <v>60.75</v>
      </c>
      <c r="F64" s="116">
        <v>71.22</v>
      </c>
      <c r="G64" s="116">
        <v>81.94</v>
      </c>
      <c r="H64" s="116">
        <v>96.71</v>
      </c>
      <c r="I64" s="121">
        <v>141.82</v>
      </c>
      <c r="K64"/>
      <c r="L64"/>
      <c r="M64"/>
      <c r="N64"/>
      <c r="O64"/>
      <c r="P64"/>
      <c r="Q64"/>
      <c r="R64"/>
      <c r="S64"/>
    </row>
    <row r="65" spans="1:19" x14ac:dyDescent="0.25">
      <c r="A65" s="58">
        <v>52</v>
      </c>
      <c r="B65" s="120">
        <v>26.73</v>
      </c>
      <c r="C65" s="116">
        <v>34.5</v>
      </c>
      <c r="D65" s="116">
        <v>42.65</v>
      </c>
      <c r="E65" s="116">
        <v>61.18</v>
      </c>
      <c r="F65" s="116">
        <v>71.92</v>
      </c>
      <c r="G65" s="116">
        <v>83.19</v>
      </c>
      <c r="H65" s="116">
        <v>97.85</v>
      </c>
      <c r="I65" s="121">
        <v>143.49</v>
      </c>
      <c r="K65"/>
      <c r="L65"/>
      <c r="M65"/>
      <c r="N65"/>
      <c r="O65"/>
      <c r="P65"/>
      <c r="Q65"/>
      <c r="R65"/>
      <c r="S65"/>
    </row>
    <row r="66" spans="1:19" x14ac:dyDescent="0.25">
      <c r="A66" s="58">
        <v>53</v>
      </c>
      <c r="B66" s="120">
        <v>27.21</v>
      </c>
      <c r="C66" s="116">
        <v>34.76</v>
      </c>
      <c r="D66" s="116">
        <v>42.94</v>
      </c>
      <c r="E66" s="116">
        <v>61.69</v>
      </c>
      <c r="F66" s="116">
        <v>72.510000000000005</v>
      </c>
      <c r="G66" s="116">
        <v>84.53</v>
      </c>
      <c r="H66" s="116">
        <v>99.09</v>
      </c>
      <c r="I66" s="121">
        <v>145.32</v>
      </c>
      <c r="K66"/>
      <c r="L66"/>
      <c r="M66"/>
      <c r="N66"/>
      <c r="O66"/>
      <c r="P66"/>
      <c r="Q66"/>
      <c r="R66"/>
      <c r="S66"/>
    </row>
    <row r="67" spans="1:19" x14ac:dyDescent="0.25">
      <c r="A67" s="58">
        <v>54</v>
      </c>
      <c r="B67" s="120">
        <v>27.61</v>
      </c>
      <c r="C67" s="116">
        <v>34.909999999999997</v>
      </c>
      <c r="D67" s="116">
        <v>43.26</v>
      </c>
      <c r="E67" s="116">
        <v>62.21</v>
      </c>
      <c r="F67" s="116">
        <v>73.03</v>
      </c>
      <c r="G67" s="116">
        <v>85.76</v>
      </c>
      <c r="H67" s="116">
        <v>100.49</v>
      </c>
      <c r="I67" s="121">
        <v>147.36000000000001</v>
      </c>
      <c r="K67"/>
      <c r="L67"/>
      <c r="M67"/>
      <c r="N67"/>
      <c r="O67"/>
      <c r="P67"/>
      <c r="Q67"/>
      <c r="R67"/>
      <c r="S67"/>
    </row>
    <row r="68" spans="1:19" x14ac:dyDescent="0.25">
      <c r="A68" s="58">
        <v>55</v>
      </c>
      <c r="B68" s="120">
        <v>28.03</v>
      </c>
      <c r="C68" s="116">
        <v>35.21</v>
      </c>
      <c r="D68" s="116">
        <v>43.51</v>
      </c>
      <c r="E68" s="116">
        <v>62.61</v>
      </c>
      <c r="F68" s="116">
        <v>73.63</v>
      </c>
      <c r="G68" s="116">
        <v>87.1</v>
      </c>
      <c r="H68" s="116">
        <v>101.84</v>
      </c>
      <c r="I68" s="121">
        <v>149.33000000000001</v>
      </c>
      <c r="K68"/>
      <c r="L68"/>
      <c r="M68"/>
      <c r="N68"/>
      <c r="O68"/>
      <c r="P68"/>
      <c r="Q68"/>
      <c r="R68"/>
      <c r="S68"/>
    </row>
    <row r="69" spans="1:19" x14ac:dyDescent="0.25">
      <c r="A69" s="58">
        <v>56</v>
      </c>
      <c r="B69" s="120">
        <v>28.42</v>
      </c>
      <c r="C69" s="116">
        <v>35.380000000000003</v>
      </c>
      <c r="D69" s="116">
        <v>43.78</v>
      </c>
      <c r="E69" s="116">
        <v>63.08</v>
      </c>
      <c r="F69" s="116">
        <v>74.12</v>
      </c>
      <c r="G69" s="116">
        <v>88.34</v>
      </c>
      <c r="H69" s="116">
        <v>102.88</v>
      </c>
      <c r="I69" s="121">
        <v>150.87</v>
      </c>
      <c r="K69"/>
      <c r="L69"/>
      <c r="M69"/>
      <c r="N69"/>
      <c r="O69"/>
      <c r="P69"/>
      <c r="Q69"/>
      <c r="R69"/>
      <c r="S69"/>
    </row>
    <row r="70" spans="1:19" x14ac:dyDescent="0.25">
      <c r="A70" s="58">
        <v>57</v>
      </c>
      <c r="B70" s="120">
        <v>28.87</v>
      </c>
      <c r="C70" s="116">
        <v>35.54</v>
      </c>
      <c r="D70" s="116">
        <v>43.81</v>
      </c>
      <c r="E70" s="116">
        <v>63.45</v>
      </c>
      <c r="F70" s="116">
        <v>74.69</v>
      </c>
      <c r="G70" s="116">
        <v>89.67</v>
      </c>
      <c r="H70" s="116">
        <v>103.8</v>
      </c>
      <c r="I70" s="121">
        <v>152.22</v>
      </c>
      <c r="K70"/>
      <c r="L70"/>
      <c r="M70"/>
      <c r="N70"/>
      <c r="O70"/>
      <c r="P70"/>
      <c r="Q70"/>
      <c r="R70"/>
      <c r="S70"/>
    </row>
    <row r="71" spans="1:19" x14ac:dyDescent="0.25">
      <c r="A71" s="58">
        <v>58</v>
      </c>
      <c r="B71" s="120">
        <v>29.3</v>
      </c>
      <c r="C71" s="116">
        <v>35.71</v>
      </c>
      <c r="D71" s="116">
        <v>43.83</v>
      </c>
      <c r="E71" s="116">
        <v>63.86</v>
      </c>
      <c r="F71" s="116">
        <v>75.11</v>
      </c>
      <c r="G71" s="116">
        <v>90.87</v>
      </c>
      <c r="H71" s="116">
        <v>104.65</v>
      </c>
      <c r="I71" s="121">
        <v>153.47</v>
      </c>
      <c r="K71"/>
      <c r="L71"/>
      <c r="M71"/>
      <c r="N71"/>
      <c r="O71"/>
      <c r="P71"/>
      <c r="Q71"/>
      <c r="R71"/>
      <c r="S71"/>
    </row>
    <row r="72" spans="1:19" x14ac:dyDescent="0.25">
      <c r="A72" s="58">
        <v>59</v>
      </c>
      <c r="B72" s="120">
        <v>29.73</v>
      </c>
      <c r="C72" s="116">
        <v>35.89</v>
      </c>
      <c r="D72" s="116">
        <v>44.18</v>
      </c>
      <c r="E72" s="116">
        <v>64.260000000000005</v>
      </c>
      <c r="F72" s="116">
        <v>75.56</v>
      </c>
      <c r="G72" s="116">
        <v>91.49</v>
      </c>
      <c r="H72" s="116">
        <v>105.43</v>
      </c>
      <c r="I72" s="121">
        <v>154.6</v>
      </c>
      <c r="K72"/>
      <c r="L72"/>
      <c r="M72"/>
      <c r="N72"/>
      <c r="O72"/>
      <c r="P72"/>
      <c r="Q72"/>
      <c r="R72"/>
      <c r="S72"/>
    </row>
    <row r="73" spans="1:19" x14ac:dyDescent="0.25">
      <c r="A73" s="58">
        <v>60</v>
      </c>
      <c r="B73" s="120">
        <v>30.11</v>
      </c>
      <c r="C73" s="116">
        <v>36.049999999999997</v>
      </c>
      <c r="D73" s="116">
        <v>44.52</v>
      </c>
      <c r="E73" s="116">
        <v>64.59</v>
      </c>
      <c r="F73" s="116">
        <v>75.94</v>
      </c>
      <c r="G73" s="116">
        <v>92.03</v>
      </c>
      <c r="H73" s="116">
        <v>106.16</v>
      </c>
      <c r="I73" s="121">
        <v>155.68</v>
      </c>
      <c r="K73"/>
      <c r="L73"/>
      <c r="M73"/>
      <c r="N73"/>
      <c r="O73"/>
      <c r="P73"/>
      <c r="Q73"/>
      <c r="R73"/>
      <c r="S73"/>
    </row>
    <row r="74" spans="1:19" x14ac:dyDescent="0.25">
      <c r="A74" s="58">
        <v>61</v>
      </c>
      <c r="B74" s="120">
        <v>30.58</v>
      </c>
      <c r="C74" s="116">
        <v>36.22</v>
      </c>
      <c r="D74" s="116">
        <v>44.87</v>
      </c>
      <c r="E74" s="116">
        <v>64.92</v>
      </c>
      <c r="F74" s="116">
        <v>76.36</v>
      </c>
      <c r="G74" s="116">
        <v>92.56</v>
      </c>
      <c r="H74" s="116">
        <v>107.59</v>
      </c>
      <c r="I74" s="121">
        <v>157.79</v>
      </c>
      <c r="K74"/>
      <c r="L74"/>
      <c r="M74"/>
      <c r="N74"/>
      <c r="O74"/>
      <c r="P74"/>
      <c r="Q74"/>
      <c r="R74"/>
      <c r="S74"/>
    </row>
    <row r="75" spans="1:19" x14ac:dyDescent="0.25">
      <c r="A75" s="58">
        <v>62</v>
      </c>
      <c r="B75" s="120">
        <v>30.96</v>
      </c>
      <c r="C75" s="116">
        <v>36.299999999999997</v>
      </c>
      <c r="D75" s="116">
        <v>45.46</v>
      </c>
      <c r="E75" s="116">
        <v>65.209999999999994</v>
      </c>
      <c r="F75" s="116">
        <v>76.72</v>
      </c>
      <c r="G75" s="116">
        <v>92.98</v>
      </c>
      <c r="H75" s="116">
        <v>109.31</v>
      </c>
      <c r="I75" s="121">
        <v>160.30000000000001</v>
      </c>
      <c r="K75"/>
      <c r="L75"/>
      <c r="M75"/>
      <c r="N75"/>
      <c r="O75"/>
      <c r="P75"/>
      <c r="Q75"/>
      <c r="R75"/>
      <c r="S75"/>
    </row>
    <row r="76" spans="1:19" x14ac:dyDescent="0.25">
      <c r="A76" s="58">
        <v>63</v>
      </c>
      <c r="B76" s="120">
        <v>31.51</v>
      </c>
      <c r="C76" s="116">
        <v>36.42</v>
      </c>
      <c r="D76" s="116">
        <v>46.2</v>
      </c>
      <c r="E76" s="116">
        <v>65.56</v>
      </c>
      <c r="F76" s="116">
        <v>77.150000000000006</v>
      </c>
      <c r="G76" s="116">
        <v>93.42</v>
      </c>
      <c r="H76" s="116">
        <v>111.05</v>
      </c>
      <c r="I76" s="121">
        <v>162.86000000000001</v>
      </c>
      <c r="K76"/>
      <c r="L76"/>
      <c r="M76"/>
      <c r="N76"/>
      <c r="O76"/>
      <c r="P76"/>
      <c r="Q76"/>
      <c r="R76"/>
      <c r="S76"/>
    </row>
    <row r="77" spans="1:19" x14ac:dyDescent="0.25">
      <c r="A77" s="58">
        <v>64</v>
      </c>
      <c r="B77" s="120">
        <v>31.8</v>
      </c>
      <c r="C77" s="116">
        <v>36.99</v>
      </c>
      <c r="D77" s="116">
        <v>46.89</v>
      </c>
      <c r="E77" s="116">
        <v>65.83</v>
      </c>
      <c r="F77" s="116">
        <v>77.489999999999995</v>
      </c>
      <c r="G77" s="116">
        <v>93.85</v>
      </c>
      <c r="H77" s="116">
        <v>112.77</v>
      </c>
      <c r="I77" s="121">
        <v>165.37</v>
      </c>
      <c r="K77"/>
      <c r="L77"/>
      <c r="M77"/>
      <c r="N77"/>
      <c r="O77"/>
      <c r="P77"/>
      <c r="Q77"/>
      <c r="R77"/>
      <c r="S77"/>
    </row>
    <row r="78" spans="1:19" x14ac:dyDescent="0.25">
      <c r="A78" s="58">
        <v>65</v>
      </c>
      <c r="B78" s="120">
        <v>32.26</v>
      </c>
      <c r="C78" s="116">
        <v>37.08</v>
      </c>
      <c r="D78" s="116">
        <v>47.52</v>
      </c>
      <c r="E78" s="116">
        <v>66.040000000000006</v>
      </c>
      <c r="F78" s="116">
        <v>77.73</v>
      </c>
      <c r="G78" s="116">
        <v>94.29</v>
      </c>
      <c r="H78" s="116">
        <v>114.53</v>
      </c>
      <c r="I78" s="121">
        <v>167.95</v>
      </c>
      <c r="K78"/>
      <c r="L78"/>
      <c r="M78"/>
      <c r="N78"/>
      <c r="O78"/>
      <c r="P78"/>
      <c r="Q78"/>
      <c r="R78"/>
      <c r="S78"/>
    </row>
    <row r="79" spans="1:19" x14ac:dyDescent="0.25">
      <c r="A79" s="58">
        <v>66</v>
      </c>
      <c r="B79" s="120">
        <v>32.69</v>
      </c>
      <c r="C79" s="116">
        <v>37.130000000000003</v>
      </c>
      <c r="D79" s="116">
        <v>48.25</v>
      </c>
      <c r="E79" s="116">
        <v>66.349999999999994</v>
      </c>
      <c r="F79" s="116">
        <v>78.11</v>
      </c>
      <c r="G79" s="116">
        <v>94.58</v>
      </c>
      <c r="H79" s="116">
        <v>116.19</v>
      </c>
      <c r="I79" s="121">
        <v>170.39</v>
      </c>
      <c r="K79"/>
      <c r="L79"/>
      <c r="M79"/>
      <c r="N79"/>
      <c r="O79"/>
      <c r="P79"/>
      <c r="Q79"/>
      <c r="R79"/>
      <c r="S79"/>
    </row>
    <row r="80" spans="1:19" x14ac:dyDescent="0.25">
      <c r="A80" s="58">
        <v>67</v>
      </c>
      <c r="B80" s="120">
        <v>33.17</v>
      </c>
      <c r="C80" s="116">
        <v>37.22</v>
      </c>
      <c r="D80" s="116">
        <v>49.06</v>
      </c>
      <c r="E80" s="116">
        <v>66.59</v>
      </c>
      <c r="F80" s="116">
        <v>78.38</v>
      </c>
      <c r="G80" s="116">
        <v>94.97</v>
      </c>
      <c r="H80" s="116">
        <v>117.72</v>
      </c>
      <c r="I80" s="121">
        <v>172.64</v>
      </c>
      <c r="K80"/>
      <c r="L80"/>
      <c r="M80"/>
      <c r="N80"/>
      <c r="O80"/>
      <c r="P80"/>
      <c r="Q80"/>
      <c r="R80"/>
      <c r="S80"/>
    </row>
    <row r="81" spans="1:19" x14ac:dyDescent="0.25">
      <c r="A81" s="58">
        <v>68</v>
      </c>
      <c r="B81" s="120">
        <v>33.56</v>
      </c>
      <c r="C81" s="116">
        <v>37.299999999999997</v>
      </c>
      <c r="D81" s="116">
        <v>49.69</v>
      </c>
      <c r="E81" s="116">
        <v>66.77</v>
      </c>
      <c r="F81" s="116">
        <v>79.349999999999994</v>
      </c>
      <c r="G81" s="116">
        <v>95.45</v>
      </c>
      <c r="H81" s="116">
        <v>118.98</v>
      </c>
      <c r="I81" s="121">
        <v>174.49</v>
      </c>
      <c r="K81"/>
      <c r="L81"/>
      <c r="M81"/>
      <c r="N81"/>
      <c r="O81"/>
      <c r="P81"/>
      <c r="Q81"/>
      <c r="R81"/>
      <c r="S81"/>
    </row>
    <row r="82" spans="1:19" x14ac:dyDescent="0.25">
      <c r="A82" s="58">
        <v>69</v>
      </c>
      <c r="B82" s="120">
        <v>34.03</v>
      </c>
      <c r="C82" s="116">
        <v>37.340000000000003</v>
      </c>
      <c r="D82" s="116">
        <v>50.31</v>
      </c>
      <c r="E82" s="116">
        <v>66.97</v>
      </c>
      <c r="F82" s="116">
        <v>80.3</v>
      </c>
      <c r="G82" s="116">
        <v>95.92</v>
      </c>
      <c r="H82" s="116">
        <v>120.24</v>
      </c>
      <c r="I82" s="121">
        <v>176.33</v>
      </c>
      <c r="K82"/>
      <c r="L82"/>
      <c r="M82"/>
      <c r="N82"/>
      <c r="O82"/>
      <c r="P82"/>
      <c r="Q82"/>
      <c r="R82"/>
      <c r="S82"/>
    </row>
    <row r="83" spans="1:19" x14ac:dyDescent="0.25">
      <c r="A83" s="58">
        <v>70</v>
      </c>
      <c r="B83" s="120">
        <v>34.380000000000003</v>
      </c>
      <c r="C83" s="116">
        <v>37.42</v>
      </c>
      <c r="D83" s="116">
        <v>51.11</v>
      </c>
      <c r="E83" s="116">
        <v>67.17</v>
      </c>
      <c r="F83" s="116">
        <v>81.27</v>
      </c>
      <c r="G83" s="116">
        <v>96.26</v>
      </c>
      <c r="H83" s="116">
        <v>121.53</v>
      </c>
      <c r="I83" s="121">
        <v>178.23</v>
      </c>
      <c r="K83"/>
      <c r="L83"/>
      <c r="M83"/>
      <c r="N83"/>
      <c r="O83"/>
      <c r="P83"/>
      <c r="Q83"/>
      <c r="R83"/>
      <c r="S83"/>
    </row>
    <row r="84" spans="1:19" x14ac:dyDescent="0.25">
      <c r="A84" s="59" t="s">
        <v>11</v>
      </c>
      <c r="B84" s="122">
        <v>13.6</v>
      </c>
      <c r="C84" s="123">
        <v>16.649999999999999</v>
      </c>
      <c r="D84" s="123">
        <v>19.14</v>
      </c>
      <c r="E84" s="123"/>
      <c r="F84" s="123"/>
      <c r="G84" s="123"/>
      <c r="H84" s="123"/>
      <c r="I84" s="125"/>
      <c r="K84"/>
      <c r="L84"/>
      <c r="M84"/>
      <c r="N84"/>
      <c r="O84"/>
      <c r="P84"/>
      <c r="Q84"/>
      <c r="R84"/>
      <c r="S84"/>
    </row>
    <row r="85" spans="1:19" x14ac:dyDescent="0.25">
      <c r="K85"/>
      <c r="L85"/>
      <c r="M85"/>
      <c r="N85"/>
      <c r="O85"/>
      <c r="P85"/>
      <c r="Q85"/>
      <c r="R85"/>
      <c r="S85"/>
    </row>
    <row r="86" spans="1:19" x14ac:dyDescent="0.25">
      <c r="A86" s="81" t="s">
        <v>157</v>
      </c>
      <c r="B86" s="37">
        <v>0.2</v>
      </c>
    </row>
  </sheetData>
  <mergeCells count="1">
    <mergeCell ref="B11:I11"/>
  </mergeCells>
  <phoneticPr fontId="5" type="noConversion"/>
  <printOptions gridLines="1"/>
  <pageMargins left="0.2" right="0.2" top="0.2" bottom="0.2" header="0.18" footer="0.17"/>
  <pageSetup fitToHeight="2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FFCC"/>
  </sheetPr>
  <dimension ref="A1:F12"/>
  <sheetViews>
    <sheetView workbookViewId="0">
      <selection activeCell="G7" sqref="G7"/>
    </sheetView>
  </sheetViews>
  <sheetFormatPr defaultColWidth="9.109375" defaultRowHeight="15" x14ac:dyDescent="0.25"/>
  <cols>
    <col min="1" max="1" width="13.109375" style="19" customWidth="1"/>
    <col min="2" max="2" width="18.109375" style="19" customWidth="1"/>
    <col min="3" max="3" width="15.6640625" style="19" customWidth="1"/>
    <col min="4" max="4" width="10.33203125" style="19" customWidth="1"/>
    <col min="5" max="16384" width="9.109375" style="19"/>
  </cols>
  <sheetData>
    <row r="1" spans="1:6" ht="15.6" x14ac:dyDescent="0.3">
      <c r="A1" s="138" t="s">
        <v>104</v>
      </c>
      <c r="B1" s="139"/>
      <c r="D1" s="1051" t="s">
        <v>166</v>
      </c>
      <c r="E1" s="1078"/>
      <c r="F1" s="1051" t="s">
        <v>685</v>
      </c>
    </row>
    <row r="2" spans="1:6" ht="15.6" x14ac:dyDescent="0.3">
      <c r="D2" s="18" t="s">
        <v>716</v>
      </c>
      <c r="E2" s="18"/>
      <c r="F2" s="18" t="s">
        <v>717</v>
      </c>
    </row>
    <row r="3" spans="1:6" ht="34.5" customHeight="1" x14ac:dyDescent="0.25">
      <c r="A3" s="73" t="s">
        <v>103</v>
      </c>
      <c r="B3" s="74" t="s">
        <v>154</v>
      </c>
      <c r="C3" s="75" t="s">
        <v>153</v>
      </c>
    </row>
    <row r="4" spans="1:6" x14ac:dyDescent="0.25">
      <c r="A4" s="57">
        <v>1</v>
      </c>
      <c r="B4" s="117">
        <v>46.2</v>
      </c>
      <c r="C4" s="119">
        <v>4.2</v>
      </c>
      <c r="E4" s="32"/>
      <c r="F4" s="32"/>
    </row>
    <row r="5" spans="1:6" x14ac:dyDescent="0.25">
      <c r="A5" s="58">
        <v>2</v>
      </c>
      <c r="B5" s="120">
        <v>42.35</v>
      </c>
      <c r="C5" s="121">
        <v>3.85</v>
      </c>
      <c r="E5" s="32"/>
      <c r="F5" s="32"/>
    </row>
    <row r="6" spans="1:6" x14ac:dyDescent="0.25">
      <c r="A6" s="58">
        <v>3</v>
      </c>
      <c r="B6" s="120">
        <v>83.05</v>
      </c>
      <c r="C6" s="121">
        <v>7.55</v>
      </c>
      <c r="E6" s="32"/>
      <c r="F6" s="32"/>
    </row>
    <row r="7" spans="1:6" x14ac:dyDescent="0.25">
      <c r="A7" s="58">
        <v>4</v>
      </c>
      <c r="B7" s="120">
        <v>66.55</v>
      </c>
      <c r="C7" s="121">
        <v>6.05</v>
      </c>
      <c r="E7" s="32"/>
      <c r="F7" s="32"/>
    </row>
    <row r="8" spans="1:6" x14ac:dyDescent="0.25">
      <c r="A8" s="58">
        <v>5</v>
      </c>
      <c r="B8" s="120">
        <v>55</v>
      </c>
      <c r="C8" s="121">
        <v>5</v>
      </c>
      <c r="E8" s="32"/>
      <c r="F8" s="32"/>
    </row>
    <row r="9" spans="1:6" x14ac:dyDescent="0.25">
      <c r="A9" s="58">
        <v>6</v>
      </c>
      <c r="B9" s="120">
        <v>79.75</v>
      </c>
      <c r="C9" s="121">
        <v>7.25</v>
      </c>
      <c r="E9" s="32"/>
      <c r="F9" s="32"/>
    </row>
    <row r="10" spans="1:6" x14ac:dyDescent="0.25">
      <c r="A10" s="58">
        <v>7</v>
      </c>
      <c r="B10" s="120">
        <v>67.650000000000006</v>
      </c>
      <c r="C10" s="121">
        <v>6.15</v>
      </c>
      <c r="E10" s="32"/>
      <c r="F10" s="32"/>
    </row>
    <row r="11" spans="1:6" x14ac:dyDescent="0.25">
      <c r="A11" s="58">
        <v>8</v>
      </c>
      <c r="B11" s="120">
        <v>66.55</v>
      </c>
      <c r="C11" s="121">
        <v>6.05</v>
      </c>
      <c r="E11" s="32"/>
      <c r="F11" s="32"/>
    </row>
    <row r="12" spans="1:6" x14ac:dyDescent="0.25">
      <c r="A12" s="59">
        <v>9</v>
      </c>
      <c r="B12" s="122">
        <v>63.8</v>
      </c>
      <c r="C12" s="125">
        <v>5.8</v>
      </c>
      <c r="E12" s="32"/>
      <c r="F12" s="32"/>
    </row>
  </sheetData>
  <phoneticPr fontId="5" type="noConversion"/>
  <printOptions gridLines="1"/>
  <pageMargins left="0.2" right="0.2" top="0.2" bottom="0.2" header="0.17" footer="0.5"/>
  <pageSetup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CC"/>
    <pageSetUpPr fitToPage="1"/>
  </sheetPr>
  <dimension ref="A1:AA119"/>
  <sheetViews>
    <sheetView zoomScaleNormal="100" workbookViewId="0">
      <selection activeCell="J16" sqref="J16"/>
    </sheetView>
  </sheetViews>
  <sheetFormatPr defaultColWidth="9.109375" defaultRowHeight="15" x14ac:dyDescent="0.25"/>
  <cols>
    <col min="1" max="1" width="13.44140625" style="215" customWidth="1"/>
    <col min="2" max="2" width="13.33203125" style="215" customWidth="1"/>
    <col min="3" max="3" width="14.88671875" style="215" customWidth="1"/>
    <col min="4" max="4" width="18.5546875" style="215" customWidth="1"/>
    <col min="5" max="5" width="12.5546875" style="215" customWidth="1"/>
    <col min="6" max="6" width="13.5546875" style="215" customWidth="1"/>
    <col min="7" max="7" width="19.6640625" style="215" customWidth="1"/>
    <col min="8" max="8" width="13.88671875" style="215" customWidth="1"/>
    <col min="9" max="9" width="17.5546875" style="215" customWidth="1"/>
    <col min="10" max="15" width="9.109375" style="215"/>
    <col min="16" max="21" width="10.88671875" style="215" bestFit="1" customWidth="1"/>
    <col min="22" max="16384" width="9.109375" style="215"/>
  </cols>
  <sheetData>
    <row r="1" spans="1:21" ht="18" customHeight="1" x14ac:dyDescent="0.3">
      <c r="A1" s="388" t="s">
        <v>185</v>
      </c>
      <c r="B1" s="389"/>
      <c r="C1" s="389"/>
      <c r="D1" s="389"/>
      <c r="E1" s="389"/>
      <c r="F1" s="389"/>
      <c r="G1" s="1082" t="s">
        <v>166</v>
      </c>
      <c r="H1" s="1083"/>
      <c r="I1" s="1051" t="s">
        <v>685</v>
      </c>
    </row>
    <row r="2" spans="1:21" ht="18" customHeight="1" x14ac:dyDescent="0.3">
      <c r="A2" s="216"/>
      <c r="E2" s="216"/>
      <c r="G2" s="1084" t="s">
        <v>716</v>
      </c>
      <c r="H2" s="1084"/>
      <c r="I2" s="1084" t="s">
        <v>717</v>
      </c>
    </row>
    <row r="3" spans="1:21" ht="31.2" x14ac:dyDescent="0.3">
      <c r="A3" s="390" t="s">
        <v>186</v>
      </c>
      <c r="B3" s="1199" t="s">
        <v>147</v>
      </c>
      <c r="C3" s="1200"/>
      <c r="D3" s="1201"/>
      <c r="E3" s="1199" t="s">
        <v>148</v>
      </c>
      <c r="F3" s="1200"/>
      <c r="G3" s="1201"/>
    </row>
    <row r="4" spans="1:21" ht="30.75" customHeight="1" x14ac:dyDescent="0.25">
      <c r="A4" s="217" t="s">
        <v>103</v>
      </c>
      <c r="B4" s="218" t="s">
        <v>88</v>
      </c>
      <c r="C4" s="219" t="s">
        <v>144</v>
      </c>
      <c r="D4" s="220" t="s">
        <v>145</v>
      </c>
      <c r="E4" s="218" t="s">
        <v>88</v>
      </c>
      <c r="F4" s="219" t="s">
        <v>144</v>
      </c>
      <c r="G4" s="220" t="s">
        <v>145</v>
      </c>
    </row>
    <row r="5" spans="1:21" ht="18" customHeight="1" x14ac:dyDescent="0.25">
      <c r="A5" s="221">
        <v>1</v>
      </c>
      <c r="B5" s="222">
        <v>0.59</v>
      </c>
      <c r="C5" s="223">
        <v>7.47</v>
      </c>
      <c r="D5" s="224">
        <v>5.0599999999999996</v>
      </c>
      <c r="E5" s="225"/>
      <c r="F5" s="226" t="s">
        <v>29</v>
      </c>
      <c r="G5" s="227" t="s">
        <v>29</v>
      </c>
      <c r="P5" s="228"/>
      <c r="Q5" s="228"/>
      <c r="R5" s="228"/>
      <c r="S5" s="228"/>
      <c r="T5" s="228"/>
      <c r="U5" s="228"/>
    </row>
    <row r="6" spans="1:21" ht="18" customHeight="1" x14ac:dyDescent="0.25">
      <c r="A6" s="229">
        <v>2</v>
      </c>
      <c r="B6" s="222">
        <v>0.19</v>
      </c>
      <c r="C6" s="223">
        <v>8.89</v>
      </c>
      <c r="D6" s="224">
        <v>5.56</v>
      </c>
      <c r="E6" s="225" t="s">
        <v>29</v>
      </c>
      <c r="F6" s="226" t="s">
        <v>29</v>
      </c>
      <c r="G6" s="227" t="s">
        <v>29</v>
      </c>
      <c r="P6" s="228"/>
      <c r="Q6" s="228"/>
      <c r="R6" s="228"/>
      <c r="S6" s="228"/>
      <c r="T6" s="228"/>
      <c r="U6" s="228"/>
    </row>
    <row r="7" spans="1:21" ht="18" customHeight="1" x14ac:dyDescent="0.25">
      <c r="A7" s="229">
        <v>3</v>
      </c>
      <c r="B7" s="222">
        <v>0.57999999999999996</v>
      </c>
      <c r="C7" s="223">
        <v>9.14</v>
      </c>
      <c r="D7" s="224">
        <v>6.78</v>
      </c>
      <c r="E7" s="225" t="s">
        <v>29</v>
      </c>
      <c r="F7" s="226" t="s">
        <v>29</v>
      </c>
      <c r="G7" s="227" t="s">
        <v>29</v>
      </c>
      <c r="P7" s="228"/>
      <c r="Q7" s="228"/>
      <c r="R7" s="228"/>
      <c r="S7" s="228"/>
      <c r="T7" s="228"/>
      <c r="U7" s="228"/>
    </row>
    <row r="8" spans="1:21" ht="18" customHeight="1" x14ac:dyDescent="0.25">
      <c r="A8" s="229">
        <v>4</v>
      </c>
      <c r="B8" s="222">
        <v>0.59</v>
      </c>
      <c r="C8" s="223">
        <v>9.5299999999999994</v>
      </c>
      <c r="D8" s="224">
        <v>7.18</v>
      </c>
      <c r="E8" s="225" t="s">
        <v>29</v>
      </c>
      <c r="F8" s="226" t="s">
        <v>29</v>
      </c>
      <c r="G8" s="227" t="s">
        <v>29</v>
      </c>
      <c r="P8" s="228"/>
      <c r="Q8" s="228"/>
      <c r="R8" s="228"/>
      <c r="S8" s="228"/>
      <c r="T8" s="228"/>
      <c r="U8" s="228"/>
    </row>
    <row r="9" spans="1:21" ht="18" customHeight="1" x14ac:dyDescent="0.25">
      <c r="A9" s="229">
        <v>5</v>
      </c>
      <c r="B9" s="222">
        <v>0.57999999999999996</v>
      </c>
      <c r="C9" s="223">
        <v>9.2899999999999991</v>
      </c>
      <c r="D9" s="224">
        <v>6.97</v>
      </c>
      <c r="E9" s="225" t="s">
        <v>29</v>
      </c>
      <c r="F9" s="226" t="s">
        <v>29</v>
      </c>
      <c r="G9" s="227" t="s">
        <v>29</v>
      </c>
      <c r="P9" s="228"/>
      <c r="Q9" s="228"/>
      <c r="R9" s="228"/>
      <c r="S9" s="228"/>
      <c r="T9" s="228"/>
      <c r="U9" s="228"/>
    </row>
    <row r="10" spans="1:21" ht="18" customHeight="1" x14ac:dyDescent="0.25">
      <c r="A10" s="229">
        <v>6</v>
      </c>
      <c r="B10" s="222">
        <v>0.56999999999999995</v>
      </c>
      <c r="C10" s="223">
        <v>10.029999999999999</v>
      </c>
      <c r="D10" s="224">
        <v>7.51</v>
      </c>
      <c r="E10" s="225" t="s">
        <v>29</v>
      </c>
      <c r="F10" s="226" t="s">
        <v>29</v>
      </c>
      <c r="G10" s="227" t="s">
        <v>29</v>
      </c>
      <c r="P10" s="228"/>
      <c r="Q10" s="228"/>
      <c r="R10" s="228"/>
      <c r="S10" s="228"/>
      <c r="T10" s="228"/>
      <c r="U10" s="228"/>
    </row>
    <row r="11" spans="1:21" ht="18" customHeight="1" x14ac:dyDescent="0.25">
      <c r="A11" s="229">
        <v>7</v>
      </c>
      <c r="B11" s="222">
        <v>0.61</v>
      </c>
      <c r="C11" s="223">
        <v>9.5299999999999994</v>
      </c>
      <c r="D11" s="224">
        <v>7.12</v>
      </c>
      <c r="E11" s="225" t="s">
        <v>29</v>
      </c>
      <c r="F11" s="226" t="s">
        <v>29</v>
      </c>
      <c r="G11" s="227" t="s">
        <v>29</v>
      </c>
      <c r="P11" s="228"/>
      <c r="Q11" s="228"/>
      <c r="R11" s="228"/>
      <c r="S11" s="228"/>
      <c r="T11" s="228"/>
      <c r="U11" s="228"/>
    </row>
    <row r="12" spans="1:21" ht="18" customHeight="1" x14ac:dyDescent="0.25">
      <c r="A12" s="229">
        <v>8</v>
      </c>
      <c r="B12" s="222">
        <v>0.54</v>
      </c>
      <c r="C12" s="223">
        <v>9.69</v>
      </c>
      <c r="D12" s="224">
        <v>7</v>
      </c>
      <c r="E12" s="225" t="s">
        <v>29</v>
      </c>
      <c r="F12" s="226" t="s">
        <v>29</v>
      </c>
      <c r="G12" s="227" t="s">
        <v>29</v>
      </c>
      <c r="P12" s="228"/>
      <c r="Q12" s="228"/>
      <c r="R12" s="228"/>
      <c r="S12" s="228"/>
      <c r="T12" s="228"/>
      <c r="U12" s="228"/>
    </row>
    <row r="13" spans="1:21" ht="18" customHeight="1" x14ac:dyDescent="0.25">
      <c r="A13" s="229">
        <v>9</v>
      </c>
      <c r="B13" s="222">
        <v>0.49</v>
      </c>
      <c r="C13" s="223">
        <v>10.16</v>
      </c>
      <c r="D13" s="224">
        <v>7.61</v>
      </c>
      <c r="E13" s="222">
        <v>0.57999999999999996</v>
      </c>
      <c r="F13" s="226" t="s">
        <v>29</v>
      </c>
      <c r="G13" s="224">
        <v>7.98</v>
      </c>
      <c r="P13" s="228"/>
      <c r="Q13" s="228"/>
      <c r="R13" s="228"/>
      <c r="S13" s="228"/>
      <c r="T13" s="228"/>
      <c r="U13" s="228"/>
    </row>
    <row r="14" spans="1:21" ht="18" customHeight="1" x14ac:dyDescent="0.25">
      <c r="A14" s="229">
        <v>10</v>
      </c>
      <c r="B14" s="222">
        <v>0.22</v>
      </c>
      <c r="C14" s="223">
        <v>11.23</v>
      </c>
      <c r="D14" s="224">
        <v>7.41</v>
      </c>
      <c r="E14" s="222">
        <v>0.24</v>
      </c>
      <c r="F14" s="226" t="s">
        <v>29</v>
      </c>
      <c r="G14" s="224">
        <v>7.77</v>
      </c>
      <c r="P14" s="228"/>
      <c r="Q14" s="228"/>
      <c r="R14" s="228"/>
      <c r="S14" s="228"/>
      <c r="T14" s="228"/>
      <c r="U14" s="228"/>
    </row>
    <row r="15" spans="1:21" ht="18" customHeight="1" x14ac:dyDescent="0.25">
      <c r="A15" s="229">
        <v>11</v>
      </c>
      <c r="B15" s="222">
        <v>0.21</v>
      </c>
      <c r="C15" s="223">
        <v>9.93</v>
      </c>
      <c r="D15" s="224">
        <v>7.56</v>
      </c>
      <c r="E15" s="222">
        <v>0.22</v>
      </c>
      <c r="F15" s="226" t="s">
        <v>29</v>
      </c>
      <c r="G15" s="224">
        <v>7.88</v>
      </c>
      <c r="P15" s="228"/>
      <c r="Q15" s="228"/>
      <c r="R15" s="228"/>
      <c r="S15" s="228"/>
      <c r="T15" s="228"/>
      <c r="U15" s="228"/>
    </row>
    <row r="16" spans="1:21" ht="18" customHeight="1" x14ac:dyDescent="0.25">
      <c r="A16" s="229">
        <v>12</v>
      </c>
      <c r="B16" s="222">
        <v>0.53</v>
      </c>
      <c r="C16" s="223">
        <v>9.65</v>
      </c>
      <c r="D16" s="224">
        <v>7.07</v>
      </c>
      <c r="E16" s="222">
        <v>0.55000000000000004</v>
      </c>
      <c r="F16" s="226" t="s">
        <v>29</v>
      </c>
      <c r="G16" s="224">
        <v>7.44</v>
      </c>
      <c r="P16" s="228"/>
      <c r="Q16" s="228"/>
      <c r="R16" s="228"/>
      <c r="S16" s="228"/>
      <c r="T16" s="228"/>
      <c r="U16" s="228"/>
    </row>
    <row r="17" spans="1:21" ht="18" customHeight="1" x14ac:dyDescent="0.25">
      <c r="A17" s="229">
        <v>13</v>
      </c>
      <c r="B17" s="222">
        <v>0.49</v>
      </c>
      <c r="C17" s="223">
        <v>9.77</v>
      </c>
      <c r="D17" s="224">
        <v>7.12</v>
      </c>
      <c r="E17" s="222">
        <v>0.53</v>
      </c>
      <c r="F17" s="226" t="s">
        <v>29</v>
      </c>
      <c r="G17" s="224">
        <v>7.53</v>
      </c>
      <c r="P17" s="228"/>
      <c r="Q17" s="228"/>
      <c r="R17" s="228"/>
      <c r="S17" s="228"/>
      <c r="T17" s="228"/>
      <c r="U17" s="228"/>
    </row>
    <row r="18" spans="1:21" ht="18" customHeight="1" x14ac:dyDescent="0.25">
      <c r="A18" s="229">
        <v>14</v>
      </c>
      <c r="B18" s="222">
        <v>0.19</v>
      </c>
      <c r="C18" s="223">
        <v>10.43</v>
      </c>
      <c r="D18" s="224">
        <v>8.07</v>
      </c>
      <c r="E18" s="222">
        <v>0.2</v>
      </c>
      <c r="F18" s="226" t="s">
        <v>29</v>
      </c>
      <c r="G18" s="224">
        <v>8.4600000000000009</v>
      </c>
      <c r="P18" s="228"/>
      <c r="Q18" s="228"/>
      <c r="R18" s="228"/>
      <c r="S18" s="228"/>
      <c r="T18" s="228"/>
      <c r="U18" s="228"/>
    </row>
    <row r="19" spans="1:21" ht="18" customHeight="1" x14ac:dyDescent="0.25">
      <c r="A19" s="229">
        <v>15</v>
      </c>
      <c r="B19" s="222">
        <v>0.54</v>
      </c>
      <c r="C19" s="223">
        <v>9.73</v>
      </c>
      <c r="D19" s="224">
        <v>7.03</v>
      </c>
      <c r="E19" s="222">
        <v>0.57999999999999996</v>
      </c>
      <c r="F19" s="226" t="s">
        <v>29</v>
      </c>
      <c r="G19" s="224">
        <v>7.55</v>
      </c>
      <c r="P19" s="228"/>
      <c r="Q19" s="228"/>
      <c r="R19" s="228"/>
      <c r="S19" s="228"/>
      <c r="T19" s="228"/>
      <c r="U19" s="228"/>
    </row>
    <row r="20" spans="1:21" ht="18" customHeight="1" x14ac:dyDescent="0.25">
      <c r="A20" s="230">
        <v>16</v>
      </c>
      <c r="B20" s="222">
        <v>0.22</v>
      </c>
      <c r="C20" s="223">
        <v>10.08</v>
      </c>
      <c r="D20" s="224">
        <v>7.52</v>
      </c>
      <c r="E20" s="222">
        <v>0.24</v>
      </c>
      <c r="F20" s="226" t="s">
        <v>29</v>
      </c>
      <c r="G20" s="224">
        <v>7.58</v>
      </c>
      <c r="P20" s="228"/>
      <c r="Q20" s="228"/>
      <c r="R20" s="228"/>
      <c r="S20" s="228"/>
      <c r="T20" s="228"/>
      <c r="U20" s="228"/>
    </row>
    <row r="21" spans="1:21" ht="18" customHeight="1" x14ac:dyDescent="0.25">
      <c r="A21" s="230">
        <v>17</v>
      </c>
      <c r="B21" s="222">
        <v>0.22</v>
      </c>
      <c r="C21" s="223">
        <v>11.28</v>
      </c>
      <c r="D21" s="224">
        <v>7.45</v>
      </c>
      <c r="E21" s="222">
        <v>0.24</v>
      </c>
      <c r="F21" s="226" t="s">
        <v>29</v>
      </c>
      <c r="G21" s="224">
        <v>7.81</v>
      </c>
      <c r="P21" s="228"/>
      <c r="Q21" s="228"/>
      <c r="R21" s="228"/>
      <c r="S21" s="228"/>
      <c r="T21" s="228"/>
      <c r="U21" s="228"/>
    </row>
    <row r="22" spans="1:21" ht="18" customHeight="1" x14ac:dyDescent="0.25">
      <c r="A22" s="230">
        <v>18</v>
      </c>
      <c r="B22" s="222">
        <v>0.21</v>
      </c>
      <c r="C22" s="223">
        <v>9.98</v>
      </c>
      <c r="D22" s="224">
        <v>7.59</v>
      </c>
      <c r="E22" s="222">
        <v>0.22</v>
      </c>
      <c r="F22" s="226" t="s">
        <v>29</v>
      </c>
      <c r="G22" s="224">
        <v>7.91</v>
      </c>
      <c r="P22" s="228"/>
      <c r="Q22" s="228"/>
      <c r="R22" s="228"/>
      <c r="S22" s="228"/>
      <c r="T22" s="228"/>
      <c r="U22" s="228"/>
    </row>
    <row r="23" spans="1:21" ht="18" customHeight="1" x14ac:dyDescent="0.25">
      <c r="A23" s="230">
        <v>19</v>
      </c>
      <c r="B23" s="222">
        <v>0.17</v>
      </c>
      <c r="C23" s="223">
        <v>11.06</v>
      </c>
      <c r="D23" s="224">
        <v>8.7100000000000009</v>
      </c>
      <c r="E23" s="222">
        <v>0.19</v>
      </c>
      <c r="F23" s="226" t="s">
        <v>29</v>
      </c>
      <c r="G23" s="224">
        <v>9.16</v>
      </c>
      <c r="P23" s="228"/>
      <c r="Q23" s="228"/>
      <c r="R23" s="228"/>
      <c r="S23" s="228"/>
      <c r="T23" s="228"/>
      <c r="U23" s="228"/>
    </row>
    <row r="24" spans="1:21" ht="18" customHeight="1" x14ac:dyDescent="0.25">
      <c r="A24" s="231" t="s">
        <v>94</v>
      </c>
      <c r="B24" s="232" t="s">
        <v>29</v>
      </c>
      <c r="C24" s="232" t="s">
        <v>29</v>
      </c>
      <c r="D24" s="233" t="s">
        <v>29</v>
      </c>
      <c r="E24" s="234">
        <v>0.64</v>
      </c>
      <c r="F24" s="235">
        <v>12.93</v>
      </c>
      <c r="G24" s="236">
        <v>10.18</v>
      </c>
      <c r="P24" s="228"/>
      <c r="Q24" s="228"/>
      <c r="R24" s="228"/>
      <c r="S24" s="228"/>
      <c r="T24" s="228"/>
      <c r="U24" s="228"/>
    </row>
    <row r="25" spans="1:21" ht="18" customHeight="1" x14ac:dyDescent="0.25"/>
    <row r="26" spans="1:21" ht="18" customHeight="1" x14ac:dyDescent="0.25"/>
    <row r="27" spans="1:21" ht="18" customHeight="1" x14ac:dyDescent="0.3">
      <c r="A27" s="237" t="s">
        <v>149</v>
      </c>
      <c r="B27" s="1199" t="s">
        <v>147</v>
      </c>
      <c r="C27" s="1200"/>
      <c r="D27" s="1201"/>
      <c r="E27" s="1199" t="s">
        <v>148</v>
      </c>
      <c r="F27" s="1200"/>
      <c r="G27" s="1201"/>
      <c r="H27" s="1208"/>
      <c r="I27" s="1209"/>
    </row>
    <row r="28" spans="1:21" ht="31.5" customHeight="1" x14ac:dyDescent="0.25">
      <c r="A28" s="238" t="s">
        <v>103</v>
      </c>
      <c r="B28" s="218" t="s">
        <v>88</v>
      </c>
      <c r="C28" s="219" t="s">
        <v>144</v>
      </c>
      <c r="D28" s="220" t="s">
        <v>145</v>
      </c>
      <c r="E28" s="218" t="s">
        <v>88</v>
      </c>
      <c r="F28" s="219" t="s">
        <v>144</v>
      </c>
      <c r="G28" s="220" t="s">
        <v>145</v>
      </c>
      <c r="H28" s="239"/>
      <c r="I28" s="240"/>
    </row>
    <row r="29" spans="1:21" ht="18" customHeight="1" x14ac:dyDescent="0.25">
      <c r="A29" s="221">
        <v>1</v>
      </c>
      <c r="B29" s="241">
        <v>0.59</v>
      </c>
      <c r="C29" s="242">
        <v>6.37</v>
      </c>
      <c r="D29" s="243">
        <v>4.34</v>
      </c>
      <c r="E29" s="225" t="s">
        <v>29</v>
      </c>
      <c r="F29" s="226" t="s">
        <v>29</v>
      </c>
      <c r="G29" s="227" t="s">
        <v>29</v>
      </c>
      <c r="H29" s="239"/>
      <c r="I29" s="244"/>
      <c r="P29" s="228"/>
      <c r="Q29" s="228"/>
      <c r="R29" s="228"/>
      <c r="S29" s="228"/>
      <c r="T29" s="228"/>
      <c r="U29" s="228"/>
    </row>
    <row r="30" spans="1:21" ht="18" customHeight="1" x14ac:dyDescent="0.25">
      <c r="A30" s="229">
        <v>2</v>
      </c>
      <c r="B30" s="241">
        <v>0.19</v>
      </c>
      <c r="C30" s="242">
        <v>7.59</v>
      </c>
      <c r="D30" s="243">
        <v>4.76</v>
      </c>
      <c r="E30" s="225" t="s">
        <v>29</v>
      </c>
      <c r="F30" s="226" t="s">
        <v>29</v>
      </c>
      <c r="G30" s="227" t="s">
        <v>29</v>
      </c>
      <c r="H30" s="239"/>
      <c r="I30" s="244"/>
      <c r="P30" s="228"/>
      <c r="Q30" s="228"/>
      <c r="R30" s="228"/>
      <c r="S30" s="228"/>
      <c r="T30" s="228"/>
      <c r="U30" s="228"/>
    </row>
    <row r="31" spans="1:21" ht="18" customHeight="1" x14ac:dyDescent="0.25">
      <c r="A31" s="229">
        <v>3</v>
      </c>
      <c r="B31" s="241">
        <v>0.57999999999999996</v>
      </c>
      <c r="C31" s="242">
        <v>7.81</v>
      </c>
      <c r="D31" s="243">
        <v>5.82</v>
      </c>
      <c r="E31" s="225" t="s">
        <v>29</v>
      </c>
      <c r="F31" s="226" t="s">
        <v>29</v>
      </c>
      <c r="G31" s="227" t="s">
        <v>29</v>
      </c>
      <c r="H31" s="239"/>
      <c r="I31" s="244"/>
      <c r="P31" s="228"/>
      <c r="Q31" s="228"/>
      <c r="R31" s="228"/>
      <c r="S31" s="228"/>
      <c r="T31" s="228"/>
      <c r="U31" s="228"/>
    </row>
    <row r="32" spans="1:21" ht="18" customHeight="1" x14ac:dyDescent="0.25">
      <c r="A32" s="229">
        <v>4</v>
      </c>
      <c r="B32" s="241">
        <v>0.59</v>
      </c>
      <c r="C32" s="242">
        <v>8.17</v>
      </c>
      <c r="D32" s="243">
        <v>6.16</v>
      </c>
      <c r="E32" s="225" t="s">
        <v>29</v>
      </c>
      <c r="F32" s="226" t="s">
        <v>29</v>
      </c>
      <c r="G32" s="227" t="s">
        <v>29</v>
      </c>
      <c r="H32" s="239"/>
      <c r="I32" s="244"/>
      <c r="P32" s="228"/>
      <c r="Q32" s="228"/>
      <c r="R32" s="228"/>
      <c r="S32" s="228"/>
      <c r="T32" s="228"/>
      <c r="U32" s="228"/>
    </row>
    <row r="33" spans="1:21" ht="18" customHeight="1" x14ac:dyDescent="0.25">
      <c r="A33" s="229">
        <v>5</v>
      </c>
      <c r="B33" s="241">
        <v>0.57999999999999996</v>
      </c>
      <c r="C33" s="242">
        <v>7.97</v>
      </c>
      <c r="D33" s="243">
        <v>5.96</v>
      </c>
      <c r="E33" s="225" t="s">
        <v>29</v>
      </c>
      <c r="F33" s="226" t="s">
        <v>29</v>
      </c>
      <c r="G33" s="227" t="s">
        <v>29</v>
      </c>
      <c r="H33" s="239"/>
      <c r="I33" s="244"/>
      <c r="P33" s="228"/>
      <c r="Q33" s="228"/>
      <c r="R33" s="228"/>
      <c r="S33" s="228"/>
      <c r="T33" s="228"/>
      <c r="U33" s="228"/>
    </row>
    <row r="34" spans="1:21" ht="18" customHeight="1" x14ac:dyDescent="0.25">
      <c r="A34" s="229">
        <v>6</v>
      </c>
      <c r="B34" s="241">
        <v>0.56999999999999995</v>
      </c>
      <c r="C34" s="242">
        <v>8.59</v>
      </c>
      <c r="D34" s="243">
        <v>6.43</v>
      </c>
      <c r="E34" s="225" t="s">
        <v>29</v>
      </c>
      <c r="F34" s="226" t="s">
        <v>29</v>
      </c>
      <c r="G34" s="227" t="s">
        <v>29</v>
      </c>
      <c r="H34" s="239"/>
      <c r="I34" s="244"/>
      <c r="P34" s="228"/>
      <c r="Q34" s="228"/>
      <c r="R34" s="228"/>
      <c r="S34" s="228"/>
      <c r="T34" s="228"/>
      <c r="U34" s="228"/>
    </row>
    <row r="35" spans="1:21" ht="18" customHeight="1" x14ac:dyDescent="0.25">
      <c r="A35" s="229">
        <v>7</v>
      </c>
      <c r="B35" s="241">
        <v>0.61</v>
      </c>
      <c r="C35" s="242">
        <v>8.16</v>
      </c>
      <c r="D35" s="243">
        <v>6.1</v>
      </c>
      <c r="E35" s="225" t="s">
        <v>29</v>
      </c>
      <c r="F35" s="226" t="s">
        <v>29</v>
      </c>
      <c r="G35" s="227" t="s">
        <v>29</v>
      </c>
      <c r="H35" s="239"/>
      <c r="I35" s="244"/>
      <c r="P35" s="228"/>
      <c r="Q35" s="228"/>
      <c r="R35" s="228"/>
      <c r="S35" s="228"/>
      <c r="T35" s="228"/>
      <c r="U35" s="228"/>
    </row>
    <row r="36" spans="1:21" ht="18" customHeight="1" x14ac:dyDescent="0.25">
      <c r="A36" s="229">
        <v>8</v>
      </c>
      <c r="B36" s="241">
        <v>0.54</v>
      </c>
      <c r="C36" s="242">
        <v>8.2799999999999994</v>
      </c>
      <c r="D36" s="243">
        <v>5.97</v>
      </c>
      <c r="E36" s="225" t="s">
        <v>29</v>
      </c>
      <c r="F36" s="226" t="s">
        <v>29</v>
      </c>
      <c r="G36" s="227" t="s">
        <v>29</v>
      </c>
      <c r="H36" s="239"/>
      <c r="I36" s="244"/>
      <c r="P36" s="228"/>
      <c r="Q36" s="228"/>
      <c r="R36" s="228"/>
      <c r="S36" s="228"/>
      <c r="T36" s="228"/>
      <c r="U36" s="228"/>
    </row>
    <row r="37" spans="1:21" ht="18" customHeight="1" x14ac:dyDescent="0.25">
      <c r="A37" s="229">
        <v>9</v>
      </c>
      <c r="B37" s="241">
        <v>0.49</v>
      </c>
      <c r="C37" s="242">
        <v>8.69</v>
      </c>
      <c r="D37" s="243">
        <v>6.5</v>
      </c>
      <c r="E37" s="222">
        <v>0.57999999999999996</v>
      </c>
      <c r="F37" s="226" t="s">
        <v>29</v>
      </c>
      <c r="G37" s="224">
        <v>6.81</v>
      </c>
      <c r="H37" s="239"/>
      <c r="I37" s="244"/>
      <c r="P37" s="228"/>
      <c r="Q37" s="228"/>
      <c r="R37" s="228"/>
      <c r="S37" s="228"/>
      <c r="T37" s="228"/>
      <c r="U37" s="228"/>
    </row>
    <row r="38" spans="1:21" ht="18" customHeight="1" x14ac:dyDescent="0.25">
      <c r="A38" s="229">
        <v>10</v>
      </c>
      <c r="B38" s="241">
        <v>0.22</v>
      </c>
      <c r="C38" s="242">
        <v>9.59</v>
      </c>
      <c r="D38" s="243">
        <v>6.34</v>
      </c>
      <c r="E38" s="222">
        <v>0.24</v>
      </c>
      <c r="F38" s="226" t="s">
        <v>29</v>
      </c>
      <c r="G38" s="224">
        <v>6.67</v>
      </c>
      <c r="H38" s="239"/>
      <c r="I38" s="244"/>
      <c r="P38" s="228"/>
      <c r="Q38" s="228"/>
      <c r="R38" s="228"/>
      <c r="S38" s="228"/>
      <c r="T38" s="228"/>
      <c r="U38" s="228"/>
    </row>
    <row r="39" spans="1:21" ht="18" customHeight="1" x14ac:dyDescent="0.25">
      <c r="A39" s="229">
        <v>11</v>
      </c>
      <c r="B39" s="241">
        <v>0.21</v>
      </c>
      <c r="C39" s="242">
        <v>8.5</v>
      </c>
      <c r="D39" s="243">
        <v>6.47</v>
      </c>
      <c r="E39" s="222">
        <v>0.22</v>
      </c>
      <c r="F39" s="226" t="s">
        <v>29</v>
      </c>
      <c r="G39" s="224">
        <v>6.74</v>
      </c>
      <c r="H39" s="239"/>
      <c r="I39" s="244"/>
      <c r="P39" s="228"/>
      <c r="Q39" s="228"/>
      <c r="R39" s="228"/>
      <c r="S39" s="228"/>
      <c r="T39" s="228"/>
      <c r="U39" s="228"/>
    </row>
    <row r="40" spans="1:21" ht="18" customHeight="1" x14ac:dyDescent="0.25">
      <c r="A40" s="229">
        <v>12</v>
      </c>
      <c r="B40" s="241">
        <v>0.53</v>
      </c>
      <c r="C40" s="242">
        <v>8.24</v>
      </c>
      <c r="D40" s="243">
        <v>6.07</v>
      </c>
      <c r="E40" s="222">
        <v>0.55000000000000004</v>
      </c>
      <c r="F40" s="226" t="s">
        <v>29</v>
      </c>
      <c r="G40" s="224">
        <v>6.37</v>
      </c>
      <c r="H40" s="239"/>
      <c r="I40" s="244"/>
      <c r="P40" s="228"/>
      <c r="Q40" s="228"/>
      <c r="R40" s="228"/>
      <c r="S40" s="228"/>
      <c r="T40" s="228"/>
      <c r="U40" s="228"/>
    </row>
    <row r="41" spans="1:21" ht="18" customHeight="1" x14ac:dyDescent="0.25">
      <c r="A41" s="229">
        <v>13</v>
      </c>
      <c r="B41" s="241">
        <v>0.49</v>
      </c>
      <c r="C41" s="242">
        <v>8.35</v>
      </c>
      <c r="D41" s="243">
        <v>6.1</v>
      </c>
      <c r="E41" s="222">
        <v>0.53</v>
      </c>
      <c r="F41" s="226" t="s">
        <v>29</v>
      </c>
      <c r="G41" s="224">
        <v>6.45</v>
      </c>
      <c r="H41" s="239"/>
      <c r="I41" s="244"/>
      <c r="P41" s="228"/>
      <c r="Q41" s="228"/>
      <c r="R41" s="228"/>
      <c r="S41" s="228"/>
      <c r="T41" s="228"/>
      <c r="U41" s="228"/>
    </row>
    <row r="42" spans="1:21" ht="18" customHeight="1" x14ac:dyDescent="0.25">
      <c r="A42" s="229">
        <v>14</v>
      </c>
      <c r="B42" s="241">
        <v>0.19</v>
      </c>
      <c r="C42" s="242">
        <v>8.93</v>
      </c>
      <c r="D42" s="243">
        <v>6.91</v>
      </c>
      <c r="E42" s="222">
        <v>0.2</v>
      </c>
      <c r="F42" s="226" t="s">
        <v>29</v>
      </c>
      <c r="G42" s="224">
        <v>7.23</v>
      </c>
      <c r="H42" s="239"/>
      <c r="I42" s="244"/>
      <c r="P42" s="228"/>
      <c r="Q42" s="228"/>
      <c r="R42" s="228"/>
      <c r="S42" s="228"/>
      <c r="T42" s="228"/>
      <c r="U42" s="228"/>
    </row>
    <row r="43" spans="1:21" ht="18" customHeight="1" x14ac:dyDescent="0.25">
      <c r="A43" s="229">
        <v>15</v>
      </c>
      <c r="B43" s="241">
        <v>0.54</v>
      </c>
      <c r="C43" s="242">
        <v>9.73</v>
      </c>
      <c r="D43" s="243">
        <v>7.03</v>
      </c>
      <c r="E43" s="222">
        <v>0.57999999999999996</v>
      </c>
      <c r="F43" s="226" t="s">
        <v>29</v>
      </c>
      <c r="G43" s="224">
        <v>7.55</v>
      </c>
      <c r="H43" s="239"/>
      <c r="I43" s="244"/>
      <c r="P43" s="228"/>
      <c r="Q43" s="228"/>
      <c r="R43" s="228"/>
      <c r="S43" s="228"/>
      <c r="T43" s="228"/>
      <c r="U43" s="228"/>
    </row>
    <row r="44" spans="1:21" ht="18" customHeight="1" x14ac:dyDescent="0.25">
      <c r="A44" s="230">
        <v>16</v>
      </c>
      <c r="B44" s="241">
        <v>0.22</v>
      </c>
      <c r="C44" s="242">
        <v>10.08</v>
      </c>
      <c r="D44" s="243">
        <v>7.52</v>
      </c>
      <c r="E44" s="222">
        <v>0.24</v>
      </c>
      <c r="F44" s="226" t="s">
        <v>29</v>
      </c>
      <c r="G44" s="224">
        <v>7.58</v>
      </c>
      <c r="H44" s="239"/>
      <c r="I44" s="244"/>
      <c r="P44" s="228"/>
      <c r="Q44" s="228"/>
      <c r="R44" s="228"/>
      <c r="S44" s="228"/>
      <c r="T44" s="228"/>
      <c r="U44" s="228"/>
    </row>
    <row r="45" spans="1:21" ht="18" customHeight="1" x14ac:dyDescent="0.25">
      <c r="A45" s="230">
        <v>17</v>
      </c>
      <c r="B45" s="241">
        <v>0.22</v>
      </c>
      <c r="C45" s="242">
        <v>11.28</v>
      </c>
      <c r="D45" s="243">
        <v>7.45</v>
      </c>
      <c r="E45" s="222">
        <v>0.24</v>
      </c>
      <c r="F45" s="226" t="s">
        <v>29</v>
      </c>
      <c r="G45" s="224">
        <v>7.81</v>
      </c>
      <c r="H45" s="245"/>
      <c r="I45" s="246"/>
      <c r="P45" s="228"/>
      <c r="Q45" s="228"/>
      <c r="R45" s="228"/>
      <c r="S45" s="228"/>
      <c r="T45" s="228"/>
      <c r="U45" s="228"/>
    </row>
    <row r="46" spans="1:21" ht="18" customHeight="1" x14ac:dyDescent="0.25">
      <c r="A46" s="230">
        <v>18</v>
      </c>
      <c r="B46" s="241">
        <v>0.21</v>
      </c>
      <c r="C46" s="242">
        <v>9.98</v>
      </c>
      <c r="D46" s="243">
        <v>7.59</v>
      </c>
      <c r="E46" s="222">
        <v>0.22</v>
      </c>
      <c r="F46" s="226" t="s">
        <v>29</v>
      </c>
      <c r="G46" s="224">
        <v>7.91</v>
      </c>
      <c r="H46" s="245"/>
      <c r="I46" s="246"/>
      <c r="P46" s="228"/>
      <c r="Q46" s="228"/>
      <c r="R46" s="228"/>
      <c r="S46" s="228"/>
      <c r="T46" s="228"/>
      <c r="U46" s="228"/>
    </row>
    <row r="47" spans="1:21" ht="18" customHeight="1" x14ac:dyDescent="0.25">
      <c r="A47" s="230">
        <v>19</v>
      </c>
      <c r="B47" s="241">
        <v>0.17</v>
      </c>
      <c r="C47" s="242">
        <v>11.06</v>
      </c>
      <c r="D47" s="243">
        <v>8.7100000000000009</v>
      </c>
      <c r="E47" s="222">
        <v>0.19</v>
      </c>
      <c r="F47" s="226" t="s">
        <v>29</v>
      </c>
      <c r="G47" s="224">
        <v>9.16</v>
      </c>
      <c r="H47" s="245"/>
      <c r="I47" s="246"/>
      <c r="P47" s="228"/>
      <c r="Q47" s="228"/>
      <c r="R47" s="228"/>
      <c r="S47" s="228"/>
      <c r="T47" s="228"/>
      <c r="U47" s="228"/>
    </row>
    <row r="48" spans="1:21" ht="18" customHeight="1" x14ac:dyDescent="0.25">
      <c r="A48" s="231" t="s">
        <v>94</v>
      </c>
      <c r="B48" s="247" t="s">
        <v>29</v>
      </c>
      <c r="C48" s="248" t="s">
        <v>29</v>
      </c>
      <c r="D48" s="249" t="s">
        <v>29</v>
      </c>
      <c r="E48" s="234">
        <v>0.64</v>
      </c>
      <c r="F48" s="235">
        <v>12.93</v>
      </c>
      <c r="G48" s="236">
        <v>10.18</v>
      </c>
      <c r="H48" s="250"/>
      <c r="I48" s="250"/>
      <c r="P48" s="228"/>
      <c r="Q48" s="228"/>
      <c r="R48" s="228"/>
      <c r="S48" s="228"/>
      <c r="T48" s="228"/>
      <c r="U48" s="228"/>
    </row>
    <row r="49" spans="1:21" ht="18" customHeight="1" x14ac:dyDescent="0.25">
      <c r="H49" s="250"/>
      <c r="I49" s="250"/>
    </row>
    <row r="50" spans="1:21" ht="18" customHeight="1" x14ac:dyDescent="0.3">
      <c r="A50" s="237" t="s">
        <v>150</v>
      </c>
      <c r="B50" s="1199" t="s">
        <v>147</v>
      </c>
      <c r="C50" s="1200"/>
      <c r="D50" s="1201"/>
      <c r="E50" s="1199" t="s">
        <v>148</v>
      </c>
      <c r="F50" s="1200"/>
      <c r="G50" s="1201"/>
      <c r="H50" s="251"/>
      <c r="I50" s="252"/>
    </row>
    <row r="51" spans="1:21" ht="30.75" customHeight="1" x14ac:dyDescent="0.25">
      <c r="A51" s="238" t="s">
        <v>103</v>
      </c>
      <c r="B51" s="253" t="s">
        <v>88</v>
      </c>
      <c r="C51" s="219" t="s">
        <v>144</v>
      </c>
      <c r="D51" s="220" t="s">
        <v>145</v>
      </c>
      <c r="E51" s="253" t="s">
        <v>88</v>
      </c>
      <c r="F51" s="219" t="s">
        <v>144</v>
      </c>
      <c r="G51" s="220" t="s">
        <v>145</v>
      </c>
      <c r="H51" s="239"/>
      <c r="I51" s="240"/>
    </row>
    <row r="52" spans="1:21" ht="18" customHeight="1" x14ac:dyDescent="0.25">
      <c r="A52" s="221">
        <v>1</v>
      </c>
      <c r="B52" s="222">
        <v>0.59</v>
      </c>
      <c r="C52" s="223">
        <v>6.09</v>
      </c>
      <c r="D52" s="224">
        <v>4.13</v>
      </c>
      <c r="E52" s="225" t="s">
        <v>29</v>
      </c>
      <c r="F52" s="226" t="s">
        <v>29</v>
      </c>
      <c r="G52" s="227" t="s">
        <v>29</v>
      </c>
      <c r="H52" s="239"/>
      <c r="I52" s="244"/>
      <c r="P52" s="228"/>
      <c r="Q52" s="228"/>
      <c r="R52" s="228"/>
      <c r="S52" s="228"/>
      <c r="T52" s="228"/>
      <c r="U52" s="228"/>
    </row>
    <row r="53" spans="1:21" ht="18" customHeight="1" x14ac:dyDescent="0.25">
      <c r="A53" s="229">
        <v>2</v>
      </c>
      <c r="B53" s="222">
        <v>0.19</v>
      </c>
      <c r="C53" s="223">
        <v>7.26</v>
      </c>
      <c r="D53" s="224">
        <v>4.55</v>
      </c>
      <c r="E53" s="225" t="s">
        <v>29</v>
      </c>
      <c r="F53" s="226" t="s">
        <v>29</v>
      </c>
      <c r="G53" s="227" t="s">
        <v>29</v>
      </c>
      <c r="H53" s="239"/>
      <c r="I53" s="244"/>
      <c r="P53" s="228"/>
      <c r="Q53" s="228"/>
      <c r="R53" s="228"/>
      <c r="S53" s="228"/>
      <c r="T53" s="228"/>
      <c r="U53" s="228"/>
    </row>
    <row r="54" spans="1:21" ht="18" customHeight="1" x14ac:dyDescent="0.25">
      <c r="A54" s="229">
        <v>3</v>
      </c>
      <c r="B54" s="222">
        <v>0.57999999999999996</v>
      </c>
      <c r="C54" s="223">
        <v>7.46</v>
      </c>
      <c r="D54" s="224">
        <v>5.54</v>
      </c>
      <c r="E54" s="225" t="s">
        <v>29</v>
      </c>
      <c r="F54" s="226" t="s">
        <v>29</v>
      </c>
      <c r="G54" s="227" t="s">
        <v>29</v>
      </c>
      <c r="H54" s="239"/>
      <c r="I54" s="244"/>
      <c r="P54" s="228"/>
      <c r="Q54" s="228"/>
      <c r="R54" s="228"/>
      <c r="S54" s="228"/>
      <c r="T54" s="228"/>
      <c r="U54" s="228"/>
    </row>
    <row r="55" spans="1:21" ht="18" customHeight="1" x14ac:dyDescent="0.25">
      <c r="A55" s="229">
        <v>4</v>
      </c>
      <c r="B55" s="222">
        <v>0.59</v>
      </c>
      <c r="C55" s="223">
        <v>7.77</v>
      </c>
      <c r="D55" s="224">
        <v>5.86</v>
      </c>
      <c r="E55" s="225" t="s">
        <v>29</v>
      </c>
      <c r="F55" s="226" t="s">
        <v>29</v>
      </c>
      <c r="G55" s="227" t="s">
        <v>29</v>
      </c>
      <c r="H55" s="239"/>
      <c r="I55" s="244"/>
      <c r="P55" s="228"/>
      <c r="Q55" s="228"/>
      <c r="R55" s="228"/>
      <c r="S55" s="228"/>
      <c r="T55" s="228"/>
      <c r="U55" s="228"/>
    </row>
    <row r="56" spans="1:21" ht="18" customHeight="1" x14ac:dyDescent="0.25">
      <c r="A56" s="229">
        <v>5</v>
      </c>
      <c r="B56" s="222">
        <v>0.57999999999999996</v>
      </c>
      <c r="C56" s="223">
        <v>7.59</v>
      </c>
      <c r="D56" s="224">
        <v>5.69</v>
      </c>
      <c r="E56" s="225" t="s">
        <v>29</v>
      </c>
      <c r="F56" s="226" t="s">
        <v>29</v>
      </c>
      <c r="G56" s="227" t="s">
        <v>29</v>
      </c>
      <c r="H56" s="239"/>
      <c r="I56" s="244"/>
      <c r="P56" s="228"/>
      <c r="Q56" s="228"/>
      <c r="R56" s="228"/>
      <c r="S56" s="228"/>
      <c r="T56" s="228"/>
      <c r="U56" s="228"/>
    </row>
    <row r="57" spans="1:21" ht="18" customHeight="1" x14ac:dyDescent="0.25">
      <c r="A57" s="229">
        <v>6</v>
      </c>
      <c r="B57" s="222">
        <v>0.56999999999999995</v>
      </c>
      <c r="C57" s="223">
        <v>8.1999999999999993</v>
      </c>
      <c r="D57" s="224">
        <v>6.14</v>
      </c>
      <c r="E57" s="225" t="s">
        <v>29</v>
      </c>
      <c r="F57" s="226" t="s">
        <v>29</v>
      </c>
      <c r="G57" s="227" t="s">
        <v>29</v>
      </c>
      <c r="H57" s="239"/>
      <c r="I57" s="244"/>
      <c r="P57" s="228"/>
      <c r="Q57" s="228"/>
      <c r="R57" s="228"/>
      <c r="S57" s="228"/>
      <c r="T57" s="228"/>
      <c r="U57" s="228"/>
    </row>
    <row r="58" spans="1:21" ht="18" customHeight="1" x14ac:dyDescent="0.25">
      <c r="A58" s="229">
        <v>7</v>
      </c>
      <c r="B58" s="222">
        <v>0.62</v>
      </c>
      <c r="C58" s="223">
        <v>7.77</v>
      </c>
      <c r="D58" s="224">
        <v>5.81</v>
      </c>
      <c r="E58" s="225" t="s">
        <v>29</v>
      </c>
      <c r="F58" s="226" t="s">
        <v>29</v>
      </c>
      <c r="G58" s="227" t="s">
        <v>29</v>
      </c>
      <c r="H58" s="239"/>
      <c r="I58" s="244"/>
      <c r="P58" s="228"/>
      <c r="Q58" s="228"/>
      <c r="R58" s="228"/>
      <c r="S58" s="228"/>
      <c r="T58" s="228"/>
      <c r="U58" s="228"/>
    </row>
    <row r="59" spans="1:21" ht="18" customHeight="1" x14ac:dyDescent="0.25">
      <c r="A59" s="229">
        <v>8</v>
      </c>
      <c r="B59" s="222">
        <v>0.54</v>
      </c>
      <c r="C59" s="223">
        <v>7.9</v>
      </c>
      <c r="D59" s="224">
        <v>5.71</v>
      </c>
      <c r="E59" s="225" t="s">
        <v>29</v>
      </c>
      <c r="F59" s="226" t="s">
        <v>29</v>
      </c>
      <c r="G59" s="227" t="s">
        <v>29</v>
      </c>
      <c r="H59" s="239"/>
      <c r="I59" s="244"/>
      <c r="P59" s="228"/>
      <c r="Q59" s="228"/>
      <c r="R59" s="228"/>
      <c r="S59" s="228"/>
      <c r="T59" s="228"/>
      <c r="U59" s="228"/>
    </row>
    <row r="60" spans="1:21" ht="18" customHeight="1" x14ac:dyDescent="0.25">
      <c r="A60" s="229">
        <v>9</v>
      </c>
      <c r="B60" s="222">
        <v>0.49</v>
      </c>
      <c r="C60" s="223">
        <v>8.3000000000000007</v>
      </c>
      <c r="D60" s="224">
        <v>6.2</v>
      </c>
      <c r="E60" s="222">
        <v>0.57999999999999996</v>
      </c>
      <c r="F60" s="226" t="s">
        <v>29</v>
      </c>
      <c r="G60" s="224">
        <v>6.52</v>
      </c>
      <c r="H60" s="239"/>
      <c r="I60" s="244"/>
      <c r="P60" s="228"/>
      <c r="Q60" s="228"/>
      <c r="R60" s="228"/>
      <c r="S60" s="228"/>
      <c r="T60" s="228"/>
      <c r="U60" s="228"/>
    </row>
    <row r="61" spans="1:21" ht="18" customHeight="1" x14ac:dyDescent="0.25">
      <c r="A61" s="229">
        <v>10</v>
      </c>
      <c r="B61" s="222">
        <v>0.22</v>
      </c>
      <c r="C61" s="223">
        <v>9.15</v>
      </c>
      <c r="D61" s="224">
        <v>6.04</v>
      </c>
      <c r="E61" s="222">
        <v>0.24</v>
      </c>
      <c r="F61" s="226" t="s">
        <v>29</v>
      </c>
      <c r="G61" s="224">
        <v>6.33</v>
      </c>
      <c r="H61" s="239"/>
      <c r="I61" s="244"/>
      <c r="P61" s="228"/>
      <c r="Q61" s="228"/>
      <c r="R61" s="228"/>
      <c r="S61" s="228"/>
      <c r="T61" s="228"/>
      <c r="U61" s="228"/>
    </row>
    <row r="62" spans="1:21" ht="18" customHeight="1" x14ac:dyDescent="0.25">
      <c r="A62" s="229">
        <v>11</v>
      </c>
      <c r="B62" s="222">
        <v>0.21</v>
      </c>
      <c r="C62" s="223">
        <v>8.1</v>
      </c>
      <c r="D62" s="224">
        <v>6.17</v>
      </c>
      <c r="E62" s="222">
        <v>0.22</v>
      </c>
      <c r="F62" s="226" t="s">
        <v>29</v>
      </c>
      <c r="G62" s="224">
        <v>6.44</v>
      </c>
      <c r="H62" s="239"/>
      <c r="I62" s="244"/>
      <c r="P62" s="228"/>
      <c r="Q62" s="228"/>
      <c r="R62" s="228"/>
      <c r="S62" s="228"/>
      <c r="T62" s="228"/>
      <c r="U62" s="228"/>
    </row>
    <row r="63" spans="1:21" ht="18" customHeight="1" x14ac:dyDescent="0.25">
      <c r="A63" s="229">
        <v>12</v>
      </c>
      <c r="B63" s="222">
        <v>0.53</v>
      </c>
      <c r="C63" s="223">
        <v>7.87</v>
      </c>
      <c r="D63" s="224">
        <v>5.79</v>
      </c>
      <c r="E63" s="222">
        <v>0.55000000000000004</v>
      </c>
      <c r="F63" s="226" t="s">
        <v>29</v>
      </c>
      <c r="G63" s="224">
        <v>6.05</v>
      </c>
      <c r="H63" s="239"/>
      <c r="I63" s="244"/>
      <c r="P63" s="228"/>
      <c r="Q63" s="228"/>
      <c r="R63" s="228"/>
      <c r="S63" s="228"/>
      <c r="T63" s="228"/>
      <c r="U63" s="228"/>
    </row>
    <row r="64" spans="1:21" ht="18" customHeight="1" x14ac:dyDescent="0.25">
      <c r="A64" s="229">
        <v>13</v>
      </c>
      <c r="B64" s="222">
        <v>0.49</v>
      </c>
      <c r="C64" s="223">
        <v>7.97</v>
      </c>
      <c r="D64" s="224">
        <v>5.81</v>
      </c>
      <c r="E64" s="222">
        <v>0.53</v>
      </c>
      <c r="F64" s="226" t="s">
        <v>29</v>
      </c>
      <c r="G64" s="224">
        <v>6.15</v>
      </c>
      <c r="H64" s="239"/>
      <c r="I64" s="244"/>
      <c r="P64" s="228"/>
      <c r="Q64" s="228"/>
      <c r="R64" s="228"/>
      <c r="S64" s="228"/>
      <c r="T64" s="228"/>
      <c r="U64" s="228"/>
    </row>
    <row r="65" spans="1:21" ht="18" customHeight="1" x14ac:dyDescent="0.25">
      <c r="A65" s="229">
        <v>14</v>
      </c>
      <c r="B65" s="222">
        <v>0.19</v>
      </c>
      <c r="C65" s="223">
        <v>8.51</v>
      </c>
      <c r="D65" s="224">
        <v>6.58</v>
      </c>
      <c r="E65" s="222">
        <v>0.2</v>
      </c>
      <c r="F65" s="226" t="s">
        <v>29</v>
      </c>
      <c r="G65" s="224">
        <v>6.89</v>
      </c>
      <c r="H65" s="239"/>
      <c r="I65" s="244"/>
      <c r="P65" s="228"/>
      <c r="Q65" s="228"/>
      <c r="R65" s="228"/>
      <c r="S65" s="228"/>
      <c r="T65" s="228"/>
      <c r="U65" s="228"/>
    </row>
    <row r="66" spans="1:21" ht="18" customHeight="1" x14ac:dyDescent="0.25">
      <c r="A66" s="229">
        <v>15</v>
      </c>
      <c r="B66" s="222">
        <v>0.54</v>
      </c>
      <c r="C66" s="223">
        <v>9.73</v>
      </c>
      <c r="D66" s="224">
        <v>7.03</v>
      </c>
      <c r="E66" s="222">
        <v>0.57999999999999996</v>
      </c>
      <c r="F66" s="226" t="s">
        <v>29</v>
      </c>
      <c r="G66" s="224">
        <v>7.55</v>
      </c>
      <c r="H66" s="239"/>
      <c r="I66" s="244"/>
      <c r="P66" s="228"/>
      <c r="Q66" s="228"/>
      <c r="R66" s="228"/>
      <c r="S66" s="228"/>
      <c r="T66" s="228"/>
      <c r="U66" s="228"/>
    </row>
    <row r="67" spans="1:21" ht="18" customHeight="1" x14ac:dyDescent="0.25">
      <c r="A67" s="230">
        <v>16</v>
      </c>
      <c r="B67" s="222">
        <v>0.22</v>
      </c>
      <c r="C67" s="223">
        <v>10.08</v>
      </c>
      <c r="D67" s="224">
        <v>7.52</v>
      </c>
      <c r="E67" s="222">
        <v>0.24</v>
      </c>
      <c r="F67" s="226" t="s">
        <v>29</v>
      </c>
      <c r="G67" s="224">
        <v>7.58</v>
      </c>
      <c r="H67" s="245"/>
      <c r="I67" s="246"/>
      <c r="P67" s="228"/>
      <c r="Q67" s="228"/>
      <c r="R67" s="228"/>
      <c r="S67" s="228"/>
      <c r="T67" s="228"/>
      <c r="U67" s="228"/>
    </row>
    <row r="68" spans="1:21" ht="18" customHeight="1" x14ac:dyDescent="0.25">
      <c r="A68" s="230">
        <v>17</v>
      </c>
      <c r="B68" s="222">
        <v>0.22</v>
      </c>
      <c r="C68" s="223">
        <v>11.28</v>
      </c>
      <c r="D68" s="224">
        <v>7.45</v>
      </c>
      <c r="E68" s="222">
        <v>0.24</v>
      </c>
      <c r="F68" s="226" t="s">
        <v>29</v>
      </c>
      <c r="G68" s="224">
        <v>7.81</v>
      </c>
      <c r="H68" s="245"/>
      <c r="I68" s="246"/>
      <c r="P68" s="228"/>
      <c r="Q68" s="228"/>
      <c r="R68" s="228"/>
      <c r="S68" s="228"/>
      <c r="T68" s="228"/>
      <c r="U68" s="228"/>
    </row>
    <row r="69" spans="1:21" ht="18" customHeight="1" x14ac:dyDescent="0.25">
      <c r="A69" s="230">
        <v>18</v>
      </c>
      <c r="B69" s="222">
        <v>0.21</v>
      </c>
      <c r="C69" s="223">
        <v>9.98</v>
      </c>
      <c r="D69" s="224">
        <v>7.59</v>
      </c>
      <c r="E69" s="222">
        <v>0.22</v>
      </c>
      <c r="F69" s="226" t="s">
        <v>29</v>
      </c>
      <c r="G69" s="224">
        <v>7.91</v>
      </c>
      <c r="H69" s="245"/>
      <c r="I69" s="246"/>
      <c r="P69" s="228"/>
      <c r="Q69" s="228"/>
      <c r="R69" s="228"/>
      <c r="S69" s="228"/>
      <c r="T69" s="228"/>
      <c r="U69" s="228"/>
    </row>
    <row r="70" spans="1:21" ht="18" customHeight="1" x14ac:dyDescent="0.25">
      <c r="A70" s="230">
        <v>19</v>
      </c>
      <c r="B70" s="222">
        <v>0.17</v>
      </c>
      <c r="C70" s="223">
        <v>11.06</v>
      </c>
      <c r="D70" s="224">
        <v>8.7100000000000009</v>
      </c>
      <c r="E70" s="222">
        <v>0.19</v>
      </c>
      <c r="F70" s="226" t="s">
        <v>29</v>
      </c>
      <c r="G70" s="224">
        <v>9.16</v>
      </c>
      <c r="H70" s="250"/>
      <c r="I70" s="250"/>
      <c r="P70" s="228"/>
      <c r="Q70" s="228"/>
      <c r="R70" s="228"/>
      <c r="S70" s="228"/>
      <c r="T70" s="228"/>
      <c r="U70" s="228"/>
    </row>
    <row r="71" spans="1:21" ht="18" customHeight="1" x14ac:dyDescent="0.25">
      <c r="A71" s="231" t="s">
        <v>94</v>
      </c>
      <c r="B71" s="254" t="s">
        <v>29</v>
      </c>
      <c r="C71" s="232" t="s">
        <v>29</v>
      </c>
      <c r="D71" s="233" t="s">
        <v>29</v>
      </c>
      <c r="E71" s="234">
        <v>0.64</v>
      </c>
      <c r="F71" s="235">
        <v>12.93</v>
      </c>
      <c r="G71" s="236">
        <v>10.18</v>
      </c>
      <c r="H71" s="250"/>
      <c r="I71" s="250"/>
      <c r="P71" s="228"/>
      <c r="Q71" s="228"/>
      <c r="R71" s="228"/>
      <c r="S71" s="228"/>
      <c r="T71" s="228"/>
      <c r="U71" s="228"/>
    </row>
    <row r="72" spans="1:21" ht="18" customHeight="1" x14ac:dyDescent="0.25"/>
    <row r="73" spans="1:21" ht="18" customHeight="1" x14ac:dyDescent="0.3">
      <c r="A73" s="1199" t="s">
        <v>187</v>
      </c>
      <c r="B73" s="1200"/>
      <c r="C73" s="1201"/>
    </row>
    <row r="74" spans="1:21" ht="30.75" customHeight="1" x14ac:dyDescent="0.25">
      <c r="A74" s="255" t="s">
        <v>103</v>
      </c>
      <c r="B74" s="256" t="s">
        <v>146</v>
      </c>
    </row>
    <row r="75" spans="1:21" ht="18" customHeight="1" x14ac:dyDescent="0.25">
      <c r="A75" s="257">
        <v>1</v>
      </c>
      <c r="B75" s="258">
        <v>5.49</v>
      </c>
      <c r="K75" s="259"/>
    </row>
    <row r="76" spans="1:21" ht="18" customHeight="1" x14ac:dyDescent="0.25">
      <c r="A76" s="257">
        <v>2</v>
      </c>
      <c r="B76" s="258">
        <v>6.2</v>
      </c>
      <c r="K76" s="259"/>
    </row>
    <row r="77" spans="1:21" ht="18" customHeight="1" x14ac:dyDescent="0.25">
      <c r="A77" s="257">
        <v>3</v>
      </c>
      <c r="B77" s="258">
        <v>7.27</v>
      </c>
      <c r="K77" s="259"/>
    </row>
    <row r="78" spans="1:21" ht="18" customHeight="1" x14ac:dyDescent="0.25">
      <c r="A78" s="257">
        <v>4</v>
      </c>
      <c r="B78" s="258">
        <v>7.27</v>
      </c>
      <c r="K78" s="259"/>
    </row>
    <row r="79" spans="1:21" ht="18" customHeight="1" x14ac:dyDescent="0.25">
      <c r="A79" s="257">
        <v>5</v>
      </c>
      <c r="B79" s="258">
        <v>7.27</v>
      </c>
      <c r="K79" s="259"/>
    </row>
    <row r="80" spans="1:21" ht="18" customHeight="1" x14ac:dyDescent="0.25">
      <c r="A80" s="257">
        <v>6</v>
      </c>
      <c r="B80" s="258">
        <v>9.1300000000000008</v>
      </c>
      <c r="K80" s="259"/>
    </row>
    <row r="81" spans="1:11" ht="18" customHeight="1" x14ac:dyDescent="0.25">
      <c r="A81" s="257">
        <v>7</v>
      </c>
      <c r="B81" s="258">
        <v>7.27</v>
      </c>
      <c r="K81" s="259"/>
    </row>
    <row r="82" spans="1:11" ht="18" customHeight="1" x14ac:dyDescent="0.25">
      <c r="A82" s="257">
        <v>8</v>
      </c>
      <c r="B82" s="258">
        <v>7.27</v>
      </c>
      <c r="K82" s="259"/>
    </row>
    <row r="83" spans="1:11" ht="18" customHeight="1" x14ac:dyDescent="0.25">
      <c r="A83" s="257">
        <v>9</v>
      </c>
      <c r="B83" s="258">
        <v>8.6999999999999993</v>
      </c>
      <c r="K83" s="259"/>
    </row>
    <row r="84" spans="1:11" ht="18" customHeight="1" x14ac:dyDescent="0.25">
      <c r="A84" s="257">
        <v>10</v>
      </c>
      <c r="B84" s="258">
        <v>7.98</v>
      </c>
      <c r="K84" s="259"/>
    </row>
    <row r="85" spans="1:11" ht="18" customHeight="1" x14ac:dyDescent="0.25">
      <c r="A85" s="257">
        <v>11</v>
      </c>
      <c r="B85" s="258">
        <v>8.8800000000000008</v>
      </c>
      <c r="K85" s="259"/>
    </row>
    <row r="86" spans="1:11" ht="18" customHeight="1" x14ac:dyDescent="0.25">
      <c r="A86" s="257">
        <v>12</v>
      </c>
      <c r="B86" s="258">
        <v>7.53</v>
      </c>
      <c r="K86" s="259"/>
    </row>
    <row r="87" spans="1:11" ht="18" customHeight="1" x14ac:dyDescent="0.25">
      <c r="A87" s="257">
        <v>13</v>
      </c>
      <c r="B87" s="258">
        <v>7.27</v>
      </c>
      <c r="K87" s="259"/>
    </row>
    <row r="88" spans="1:11" ht="18" customHeight="1" x14ac:dyDescent="0.25">
      <c r="A88" s="257">
        <v>14</v>
      </c>
      <c r="B88" s="258">
        <v>8.85</v>
      </c>
      <c r="K88" s="259"/>
    </row>
    <row r="89" spans="1:11" ht="18" customHeight="1" x14ac:dyDescent="0.25">
      <c r="A89" s="257">
        <v>15</v>
      </c>
      <c r="B89" s="258">
        <v>7.27</v>
      </c>
      <c r="K89" s="259"/>
    </row>
    <row r="90" spans="1:11" ht="18" customHeight="1" x14ac:dyDescent="0.25">
      <c r="A90" s="260">
        <v>16</v>
      </c>
      <c r="B90" s="258">
        <v>8.23</v>
      </c>
      <c r="K90" s="259"/>
    </row>
    <row r="91" spans="1:11" ht="18" customHeight="1" x14ac:dyDescent="0.25">
      <c r="A91" s="261">
        <v>17</v>
      </c>
      <c r="B91" s="262">
        <v>7.98</v>
      </c>
      <c r="K91" s="259"/>
    </row>
    <row r="92" spans="1:11" ht="18" customHeight="1" x14ac:dyDescent="0.25">
      <c r="A92" s="261">
        <v>18</v>
      </c>
      <c r="B92" s="262">
        <v>8.8800000000000008</v>
      </c>
      <c r="K92" s="259"/>
    </row>
    <row r="93" spans="1:11" ht="18" customHeight="1" x14ac:dyDescent="0.25">
      <c r="A93" s="263">
        <v>19</v>
      </c>
      <c r="B93" s="264">
        <v>8.75</v>
      </c>
      <c r="K93" s="259"/>
    </row>
    <row r="94" spans="1:11" ht="18" customHeight="1" x14ac:dyDescent="0.25">
      <c r="A94" s="1202" t="s">
        <v>105</v>
      </c>
      <c r="B94" s="1203"/>
    </row>
    <row r="95" spans="1:11" ht="18" customHeight="1" x14ac:dyDescent="0.25">
      <c r="A95" s="1204"/>
      <c r="B95" s="1205"/>
    </row>
    <row r="96" spans="1:11" ht="18" customHeight="1" x14ac:dyDescent="0.25">
      <c r="A96" s="1206"/>
      <c r="B96" s="1207"/>
    </row>
    <row r="97" spans="1:27" ht="18" customHeight="1" x14ac:dyDescent="0.25">
      <c r="A97" s="265"/>
      <c r="B97" s="265"/>
    </row>
    <row r="98" spans="1:27" ht="18" customHeight="1" x14ac:dyDescent="0.25"/>
    <row r="99" spans="1:27" ht="18" customHeight="1" x14ac:dyDescent="0.3">
      <c r="A99" s="1199" t="s">
        <v>188</v>
      </c>
      <c r="B99" s="1200"/>
      <c r="C99" s="1200"/>
      <c r="D99" s="1200"/>
      <c r="E99" s="1200"/>
      <c r="F99" s="1200"/>
      <c r="G99" s="1200"/>
      <c r="H99" s="1200"/>
      <c r="I99" s="1201"/>
    </row>
    <row r="100" spans="1:27" ht="32.25" customHeight="1" x14ac:dyDescent="0.25">
      <c r="A100" s="217" t="s">
        <v>103</v>
      </c>
      <c r="B100" s="266" t="s">
        <v>95</v>
      </c>
      <c r="C100" s="266" t="s">
        <v>96</v>
      </c>
      <c r="D100" s="266" t="s">
        <v>97</v>
      </c>
      <c r="E100" s="266" t="s">
        <v>98</v>
      </c>
      <c r="F100" s="266" t="s">
        <v>99</v>
      </c>
      <c r="G100" s="266" t="s">
        <v>100</v>
      </c>
      <c r="H100" s="266" t="s">
        <v>101</v>
      </c>
      <c r="I100" s="220" t="s">
        <v>102</v>
      </c>
    </row>
    <row r="101" spans="1:27" ht="18" customHeight="1" x14ac:dyDescent="0.25">
      <c r="A101" s="221">
        <v>1</v>
      </c>
      <c r="B101" s="267">
        <v>23.65</v>
      </c>
      <c r="C101" s="267">
        <v>24.06</v>
      </c>
      <c r="D101" s="267">
        <v>24.47</v>
      </c>
      <c r="E101" s="267">
        <v>24.88</v>
      </c>
      <c r="F101" s="267">
        <v>25.29</v>
      </c>
      <c r="G101" s="267">
        <v>25.7</v>
      </c>
      <c r="H101" s="267">
        <v>26.11</v>
      </c>
      <c r="I101" s="268">
        <v>2.39</v>
      </c>
      <c r="T101" s="269"/>
      <c r="U101" s="269"/>
      <c r="V101" s="269"/>
      <c r="W101" s="269"/>
      <c r="X101" s="269"/>
      <c r="Y101" s="269"/>
      <c r="Z101" s="269"/>
      <c r="AA101" s="269"/>
    </row>
    <row r="102" spans="1:27" ht="18" customHeight="1" x14ac:dyDescent="0.25">
      <c r="A102" s="229">
        <v>2</v>
      </c>
      <c r="B102" s="242">
        <v>29.25</v>
      </c>
      <c r="C102" s="242">
        <v>30.08</v>
      </c>
      <c r="D102" s="242">
        <v>30.909999999999997</v>
      </c>
      <c r="E102" s="242">
        <v>31.739999999999995</v>
      </c>
      <c r="F102" s="242">
        <v>32.569999999999993</v>
      </c>
      <c r="G102" s="242">
        <v>33.399999999999991</v>
      </c>
      <c r="H102" s="242">
        <v>34.22999999999999</v>
      </c>
      <c r="I102" s="243">
        <v>3.11</v>
      </c>
      <c r="T102" s="269"/>
      <c r="U102" s="269"/>
      <c r="V102" s="269"/>
      <c r="W102" s="269"/>
      <c r="X102" s="269"/>
      <c r="Y102" s="269"/>
      <c r="Z102" s="269"/>
      <c r="AA102" s="269"/>
    </row>
    <row r="103" spans="1:27" ht="18" customHeight="1" x14ac:dyDescent="0.25">
      <c r="A103" s="229">
        <v>3</v>
      </c>
      <c r="B103" s="242">
        <v>36.729999999999997</v>
      </c>
      <c r="C103" s="242">
        <v>37.93</v>
      </c>
      <c r="D103" s="242">
        <v>39.130000000000003</v>
      </c>
      <c r="E103" s="242">
        <v>40.330000000000005</v>
      </c>
      <c r="F103" s="242">
        <v>41.530000000000008</v>
      </c>
      <c r="G103" s="242">
        <v>42.730000000000011</v>
      </c>
      <c r="H103" s="242">
        <v>43.930000000000014</v>
      </c>
      <c r="I103" s="243">
        <v>4</v>
      </c>
      <c r="T103" s="269"/>
      <c r="U103" s="269"/>
      <c r="V103" s="269"/>
      <c r="W103" s="269"/>
      <c r="X103" s="269"/>
      <c r="Y103" s="269"/>
      <c r="Z103" s="269"/>
      <c r="AA103" s="269"/>
    </row>
    <row r="104" spans="1:27" ht="18" customHeight="1" x14ac:dyDescent="0.25">
      <c r="A104" s="229">
        <v>4</v>
      </c>
      <c r="B104" s="242">
        <v>36.729999999999997</v>
      </c>
      <c r="C104" s="242">
        <v>37.93</v>
      </c>
      <c r="D104" s="242">
        <v>39.130000000000003</v>
      </c>
      <c r="E104" s="242">
        <v>40.330000000000005</v>
      </c>
      <c r="F104" s="242">
        <v>41.530000000000008</v>
      </c>
      <c r="G104" s="242">
        <v>42.730000000000011</v>
      </c>
      <c r="H104" s="242">
        <v>43.930000000000014</v>
      </c>
      <c r="I104" s="243">
        <v>4</v>
      </c>
      <c r="T104" s="269"/>
      <c r="U104" s="269"/>
      <c r="V104" s="269"/>
      <c r="W104" s="269"/>
      <c r="X104" s="269"/>
      <c r="Y104" s="269"/>
      <c r="Z104" s="269"/>
      <c r="AA104" s="269"/>
    </row>
    <row r="105" spans="1:27" ht="18" customHeight="1" x14ac:dyDescent="0.25">
      <c r="A105" s="229">
        <v>5</v>
      </c>
      <c r="B105" s="242">
        <v>36.729999999999997</v>
      </c>
      <c r="C105" s="242">
        <v>37.93</v>
      </c>
      <c r="D105" s="242">
        <v>39.130000000000003</v>
      </c>
      <c r="E105" s="242">
        <v>40.330000000000005</v>
      </c>
      <c r="F105" s="242">
        <v>41.530000000000008</v>
      </c>
      <c r="G105" s="242">
        <v>42.730000000000011</v>
      </c>
      <c r="H105" s="242">
        <v>43.930000000000014</v>
      </c>
      <c r="I105" s="243">
        <v>4</v>
      </c>
      <c r="T105" s="269"/>
      <c r="U105" s="269"/>
      <c r="V105" s="269"/>
      <c r="W105" s="269"/>
      <c r="X105" s="269"/>
      <c r="Y105" s="269"/>
      <c r="Z105" s="269"/>
      <c r="AA105" s="269"/>
    </row>
    <row r="106" spans="1:27" ht="18" customHeight="1" x14ac:dyDescent="0.25">
      <c r="A106" s="229">
        <v>6</v>
      </c>
      <c r="B106" s="242">
        <v>53.51</v>
      </c>
      <c r="C106" s="242">
        <v>55.51</v>
      </c>
      <c r="D106" s="242">
        <v>57.51</v>
      </c>
      <c r="E106" s="242">
        <v>59.51</v>
      </c>
      <c r="F106" s="242">
        <v>61.51</v>
      </c>
      <c r="G106" s="242">
        <v>63.51</v>
      </c>
      <c r="H106" s="242">
        <v>65.509999999999991</v>
      </c>
      <c r="I106" s="243">
        <v>5.95</v>
      </c>
      <c r="T106" s="269"/>
      <c r="U106" s="269"/>
      <c r="V106" s="269"/>
      <c r="W106" s="269"/>
      <c r="X106" s="269"/>
      <c r="Y106" s="269"/>
      <c r="Z106" s="269"/>
      <c r="AA106" s="269"/>
    </row>
    <row r="107" spans="1:27" ht="18" customHeight="1" x14ac:dyDescent="0.25">
      <c r="A107" s="229">
        <v>7</v>
      </c>
      <c r="B107" s="242">
        <v>36.729999999999997</v>
      </c>
      <c r="C107" s="242">
        <v>37.93</v>
      </c>
      <c r="D107" s="242">
        <v>39.130000000000003</v>
      </c>
      <c r="E107" s="242">
        <v>40.330000000000005</v>
      </c>
      <c r="F107" s="242">
        <v>41.530000000000008</v>
      </c>
      <c r="G107" s="242">
        <v>42.730000000000011</v>
      </c>
      <c r="H107" s="242">
        <v>43.930000000000014</v>
      </c>
      <c r="I107" s="243">
        <v>4</v>
      </c>
      <c r="T107" s="269"/>
      <c r="U107" s="269"/>
      <c r="V107" s="269"/>
      <c r="W107" s="269"/>
      <c r="X107" s="269"/>
      <c r="Y107" s="269"/>
      <c r="Z107" s="269"/>
      <c r="AA107" s="269"/>
    </row>
    <row r="108" spans="1:27" ht="18" customHeight="1" x14ac:dyDescent="0.25">
      <c r="A108" s="229">
        <v>8</v>
      </c>
      <c r="B108" s="242">
        <v>36.729999999999997</v>
      </c>
      <c r="C108" s="242">
        <v>37.93</v>
      </c>
      <c r="D108" s="242">
        <v>39.130000000000003</v>
      </c>
      <c r="E108" s="242">
        <v>40.330000000000005</v>
      </c>
      <c r="F108" s="242">
        <v>41.530000000000008</v>
      </c>
      <c r="G108" s="242">
        <v>42.730000000000011</v>
      </c>
      <c r="H108" s="242">
        <v>43.930000000000014</v>
      </c>
      <c r="I108" s="243">
        <v>4</v>
      </c>
      <c r="T108" s="269"/>
      <c r="U108" s="269"/>
      <c r="V108" s="269"/>
      <c r="W108" s="269"/>
      <c r="X108" s="269"/>
      <c r="Y108" s="269"/>
      <c r="Z108" s="269"/>
      <c r="AA108" s="269"/>
    </row>
    <row r="109" spans="1:27" ht="18" customHeight="1" x14ac:dyDescent="0.25">
      <c r="A109" s="229">
        <v>9</v>
      </c>
      <c r="B109" s="242">
        <v>48.98</v>
      </c>
      <c r="C109" s="242">
        <v>50.77</v>
      </c>
      <c r="D109" s="242">
        <v>52.560000000000009</v>
      </c>
      <c r="E109" s="242">
        <v>54.350000000000016</v>
      </c>
      <c r="F109" s="242">
        <v>56.140000000000022</v>
      </c>
      <c r="G109" s="242">
        <v>57.930000000000028</v>
      </c>
      <c r="H109" s="242">
        <v>59.720000000000034</v>
      </c>
      <c r="I109" s="243">
        <v>5.43</v>
      </c>
      <c r="T109" s="269"/>
      <c r="U109" s="269"/>
      <c r="V109" s="269"/>
      <c r="W109" s="269"/>
      <c r="X109" s="269"/>
      <c r="Y109" s="269"/>
      <c r="Z109" s="269"/>
      <c r="AA109" s="269"/>
    </row>
    <row r="110" spans="1:27" ht="18" customHeight="1" x14ac:dyDescent="0.25">
      <c r="A110" s="229">
        <v>10</v>
      </c>
      <c r="B110" s="242">
        <v>46.4</v>
      </c>
      <c r="C110" s="242">
        <v>47.3</v>
      </c>
      <c r="D110" s="242">
        <v>48.199999999999996</v>
      </c>
      <c r="E110" s="242">
        <v>49.099999999999994</v>
      </c>
      <c r="F110" s="242">
        <v>49.999999999999993</v>
      </c>
      <c r="G110" s="242">
        <v>50.899999999999991</v>
      </c>
      <c r="H110" s="242">
        <v>51.79999999999999</v>
      </c>
      <c r="I110" s="243">
        <v>4.71</v>
      </c>
      <c r="T110" s="269"/>
      <c r="U110" s="269"/>
      <c r="V110" s="269"/>
      <c r="W110" s="269"/>
      <c r="X110" s="269"/>
      <c r="Y110" s="269"/>
      <c r="Z110" s="269"/>
      <c r="AA110" s="269"/>
    </row>
    <row r="111" spans="1:27" ht="18" customHeight="1" x14ac:dyDescent="0.25">
      <c r="A111" s="229">
        <v>11</v>
      </c>
      <c r="B111" s="242">
        <v>53.19</v>
      </c>
      <c r="C111" s="242">
        <v>54.61</v>
      </c>
      <c r="D111" s="242">
        <v>56.03</v>
      </c>
      <c r="E111" s="242">
        <v>57.45</v>
      </c>
      <c r="F111" s="242">
        <v>58.870000000000005</v>
      </c>
      <c r="G111" s="242">
        <v>60.290000000000006</v>
      </c>
      <c r="H111" s="242">
        <v>61.710000000000008</v>
      </c>
      <c r="I111" s="243">
        <v>5.6</v>
      </c>
      <c r="T111" s="269"/>
      <c r="U111" s="269"/>
      <c r="V111" s="269"/>
      <c r="W111" s="269"/>
      <c r="X111" s="269"/>
      <c r="Y111" s="269"/>
      <c r="Z111" s="269"/>
      <c r="AA111" s="269"/>
    </row>
    <row r="112" spans="1:27" ht="18" customHeight="1" x14ac:dyDescent="0.25">
      <c r="A112" s="229">
        <v>12</v>
      </c>
      <c r="B112" s="242">
        <v>39.770000000000003</v>
      </c>
      <c r="C112" s="242">
        <v>40.94</v>
      </c>
      <c r="D112" s="242">
        <v>42.109999999999992</v>
      </c>
      <c r="E112" s="242">
        <v>43.279999999999987</v>
      </c>
      <c r="F112" s="242">
        <v>44.449999999999982</v>
      </c>
      <c r="G112" s="242">
        <v>45.619999999999976</v>
      </c>
      <c r="H112" s="242">
        <v>46.789999999999971</v>
      </c>
      <c r="I112" s="243">
        <v>4.25</v>
      </c>
      <c r="T112" s="269"/>
      <c r="U112" s="269"/>
      <c r="V112" s="269"/>
      <c r="W112" s="269"/>
      <c r="X112" s="269"/>
      <c r="Y112" s="269"/>
      <c r="Z112" s="269"/>
      <c r="AA112" s="269"/>
    </row>
    <row r="113" spans="1:27" ht="18" customHeight="1" x14ac:dyDescent="0.25">
      <c r="A113" s="229">
        <v>13</v>
      </c>
      <c r="B113" s="242">
        <v>36.729999999999997</v>
      </c>
      <c r="C113" s="242">
        <v>37.93</v>
      </c>
      <c r="D113" s="242">
        <v>39.130000000000003</v>
      </c>
      <c r="E113" s="242">
        <v>40.330000000000005</v>
      </c>
      <c r="F113" s="242">
        <v>41.530000000000008</v>
      </c>
      <c r="G113" s="242">
        <v>42.730000000000011</v>
      </c>
      <c r="H113" s="242">
        <v>43.930000000000014</v>
      </c>
      <c r="I113" s="243">
        <v>4</v>
      </c>
      <c r="T113" s="269"/>
      <c r="U113" s="269"/>
      <c r="V113" s="269"/>
      <c r="W113" s="269"/>
      <c r="X113" s="269"/>
      <c r="Y113" s="269"/>
      <c r="Z113" s="269"/>
      <c r="AA113" s="269"/>
    </row>
    <row r="114" spans="1:27" ht="18" customHeight="1" x14ac:dyDescent="0.25">
      <c r="A114" s="229">
        <v>14</v>
      </c>
      <c r="B114" s="242">
        <v>53.43</v>
      </c>
      <c r="C114" s="242">
        <v>54.73</v>
      </c>
      <c r="D114" s="242">
        <v>56.029999999999994</v>
      </c>
      <c r="E114" s="242">
        <v>57.329999999999991</v>
      </c>
      <c r="F114" s="242">
        <v>58.629999999999988</v>
      </c>
      <c r="G114" s="242">
        <v>59.929999999999986</v>
      </c>
      <c r="H114" s="242">
        <v>61.229999999999983</v>
      </c>
      <c r="I114" s="243">
        <v>5.57</v>
      </c>
      <c r="T114" s="269"/>
      <c r="U114" s="269"/>
      <c r="V114" s="269"/>
      <c r="W114" s="269"/>
      <c r="X114" s="269"/>
      <c r="Y114" s="269"/>
      <c r="Z114" s="269"/>
      <c r="AA114" s="269"/>
    </row>
    <row r="115" spans="1:27" ht="18" customHeight="1" x14ac:dyDescent="0.25">
      <c r="A115" s="229">
        <v>15</v>
      </c>
      <c r="B115" s="242">
        <v>36.729999999999997</v>
      </c>
      <c r="C115" s="242">
        <v>37.93</v>
      </c>
      <c r="D115" s="242">
        <v>39.130000000000003</v>
      </c>
      <c r="E115" s="242">
        <v>40.330000000000005</v>
      </c>
      <c r="F115" s="242">
        <v>41.530000000000008</v>
      </c>
      <c r="G115" s="242">
        <v>42.730000000000011</v>
      </c>
      <c r="H115" s="242">
        <v>43.930000000000014</v>
      </c>
      <c r="I115" s="243">
        <v>4</v>
      </c>
      <c r="T115" s="269"/>
      <c r="U115" s="269"/>
      <c r="V115" s="269"/>
      <c r="W115" s="269"/>
      <c r="X115" s="269"/>
      <c r="Y115" s="269"/>
      <c r="Z115" s="269"/>
      <c r="AA115" s="269"/>
    </row>
    <row r="116" spans="1:27" ht="18" customHeight="1" x14ac:dyDescent="0.25">
      <c r="A116" s="230">
        <v>16</v>
      </c>
      <c r="B116" s="242">
        <v>46.5</v>
      </c>
      <c r="C116" s="242">
        <v>47.81</v>
      </c>
      <c r="D116" s="242">
        <v>49.120000000000005</v>
      </c>
      <c r="E116" s="242">
        <v>50.430000000000007</v>
      </c>
      <c r="F116" s="242">
        <v>51.740000000000009</v>
      </c>
      <c r="G116" s="242">
        <v>53.050000000000011</v>
      </c>
      <c r="H116" s="242">
        <v>54.360000000000014</v>
      </c>
      <c r="I116" s="243">
        <v>4.95</v>
      </c>
      <c r="T116" s="269"/>
      <c r="U116" s="269"/>
      <c r="V116" s="269"/>
      <c r="W116" s="269"/>
      <c r="X116" s="269"/>
      <c r="Y116" s="269"/>
      <c r="Z116" s="269"/>
      <c r="AA116" s="269"/>
    </row>
    <row r="117" spans="1:27" ht="18" customHeight="1" x14ac:dyDescent="0.25">
      <c r="A117" s="230">
        <v>17</v>
      </c>
      <c r="B117" s="242">
        <v>46.4</v>
      </c>
      <c r="C117" s="242">
        <v>47.3</v>
      </c>
      <c r="D117" s="242">
        <v>48.199999999999996</v>
      </c>
      <c r="E117" s="242">
        <v>49.099999999999994</v>
      </c>
      <c r="F117" s="242">
        <v>49.999999999999993</v>
      </c>
      <c r="G117" s="242">
        <v>50.899999999999991</v>
      </c>
      <c r="H117" s="242">
        <v>51.79999999999999</v>
      </c>
      <c r="I117" s="243">
        <v>4.71</v>
      </c>
      <c r="T117" s="269"/>
      <c r="U117" s="269"/>
      <c r="V117" s="269"/>
      <c r="W117" s="269"/>
      <c r="X117" s="269"/>
      <c r="Y117" s="269"/>
      <c r="Z117" s="269"/>
      <c r="AA117" s="269"/>
    </row>
    <row r="118" spans="1:27" ht="18" customHeight="1" x14ac:dyDescent="0.25">
      <c r="A118" s="230">
        <v>18</v>
      </c>
      <c r="B118" s="242">
        <v>53.19</v>
      </c>
      <c r="C118" s="242">
        <v>54.61</v>
      </c>
      <c r="D118" s="242">
        <v>56.03</v>
      </c>
      <c r="E118" s="242">
        <v>57.45</v>
      </c>
      <c r="F118" s="242">
        <v>58.870000000000005</v>
      </c>
      <c r="G118" s="242">
        <v>60.290000000000006</v>
      </c>
      <c r="H118" s="242">
        <v>61.710000000000008</v>
      </c>
      <c r="I118" s="243">
        <v>5.6</v>
      </c>
      <c r="T118" s="269"/>
      <c r="U118" s="269"/>
      <c r="V118" s="269"/>
      <c r="W118" s="269"/>
      <c r="X118" s="269"/>
      <c r="Y118" s="269"/>
      <c r="Z118" s="269"/>
      <c r="AA118" s="269"/>
    </row>
    <row r="119" spans="1:27" ht="18" customHeight="1" x14ac:dyDescent="0.25">
      <c r="A119" s="270">
        <v>19</v>
      </c>
      <c r="B119" s="271">
        <v>51.49</v>
      </c>
      <c r="C119" s="271">
        <v>52.96</v>
      </c>
      <c r="D119" s="271">
        <v>54.43</v>
      </c>
      <c r="E119" s="271">
        <v>55.9</v>
      </c>
      <c r="F119" s="271">
        <v>57.37</v>
      </c>
      <c r="G119" s="271">
        <v>58.839999999999996</v>
      </c>
      <c r="H119" s="271">
        <v>60.309999999999995</v>
      </c>
      <c r="I119" s="272">
        <v>5.49</v>
      </c>
      <c r="T119" s="269"/>
      <c r="U119" s="269"/>
      <c r="V119" s="269"/>
      <c r="W119" s="269"/>
      <c r="X119" s="269"/>
      <c r="Y119" s="269"/>
      <c r="Z119" s="269"/>
      <c r="AA119" s="269"/>
    </row>
  </sheetData>
  <mergeCells count="10">
    <mergeCell ref="A73:C73"/>
    <mergeCell ref="A94:B96"/>
    <mergeCell ref="A99:I99"/>
    <mergeCell ref="B3:D3"/>
    <mergeCell ref="E3:G3"/>
    <mergeCell ref="B27:D27"/>
    <mergeCell ref="E27:G27"/>
    <mergeCell ref="H27:I27"/>
    <mergeCell ref="B50:D50"/>
    <mergeCell ref="E50:G50"/>
  </mergeCells>
  <phoneticPr fontId="5" type="noConversion"/>
  <printOptions gridLines="1"/>
  <pageMargins left="0.2" right="0.2" top="0.2" bottom="0.2" header="0.13" footer="0.13"/>
  <pageSetup scale="70" fitToHeight="2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FFCC"/>
    <pageSetUpPr fitToPage="1"/>
  </sheetPr>
  <dimension ref="A1:AB117"/>
  <sheetViews>
    <sheetView zoomScaleNormal="100" workbookViewId="0">
      <selection activeCell="I6" sqref="I6"/>
    </sheetView>
  </sheetViews>
  <sheetFormatPr defaultColWidth="9.109375" defaultRowHeight="15" x14ac:dyDescent="0.25"/>
  <cols>
    <col min="1" max="1" width="14.5546875" style="154" customWidth="1"/>
    <col min="2" max="2" width="13.44140625" style="154" customWidth="1"/>
    <col min="3" max="3" width="13.5546875" style="154" customWidth="1"/>
    <col min="4" max="4" width="18.44140625" style="154" customWidth="1"/>
    <col min="5" max="5" width="12.5546875" style="154" customWidth="1"/>
    <col min="6" max="6" width="13.5546875" style="154" customWidth="1"/>
    <col min="7" max="7" width="18.5546875" style="154" customWidth="1"/>
    <col min="8" max="8" width="13.88671875" style="154" customWidth="1"/>
    <col min="9" max="9" width="17.109375" style="154" customWidth="1"/>
    <col min="10" max="15" width="9.109375" style="154"/>
    <col min="16" max="21" width="10.88671875" style="154" bestFit="1" customWidth="1"/>
    <col min="22" max="16384" width="9.109375" style="154"/>
  </cols>
  <sheetData>
    <row r="1" spans="1:21" ht="18" customHeight="1" x14ac:dyDescent="0.3">
      <c r="A1" s="391" t="s">
        <v>180</v>
      </c>
      <c r="B1" s="392"/>
      <c r="C1" s="392"/>
      <c r="D1" s="392"/>
      <c r="E1" s="392"/>
      <c r="F1" s="394"/>
      <c r="G1" s="1085" t="s">
        <v>166</v>
      </c>
      <c r="H1" s="1086"/>
      <c r="I1" s="1051" t="s">
        <v>685</v>
      </c>
    </row>
    <row r="2" spans="1:21" ht="18" customHeight="1" x14ac:dyDescent="0.3">
      <c r="A2" s="155"/>
      <c r="B2" s="156"/>
      <c r="C2" s="156"/>
      <c r="D2" s="156"/>
      <c r="E2" s="155"/>
      <c r="F2" s="156"/>
      <c r="G2" s="1087" t="s">
        <v>716</v>
      </c>
      <c r="H2" s="1087"/>
      <c r="I2" s="1087" t="s">
        <v>717</v>
      </c>
    </row>
    <row r="3" spans="1:21" ht="46.8" x14ac:dyDescent="0.3">
      <c r="A3" s="393" t="s">
        <v>181</v>
      </c>
      <c r="B3" s="1210" t="s">
        <v>147</v>
      </c>
      <c r="C3" s="1211"/>
      <c r="D3" s="1212"/>
      <c r="E3" s="1210" t="s">
        <v>148</v>
      </c>
      <c r="F3" s="1211"/>
      <c r="G3" s="1212"/>
      <c r="H3" s="156"/>
      <c r="I3" s="156"/>
    </row>
    <row r="4" spans="1:21" ht="33" customHeight="1" x14ac:dyDescent="0.25">
      <c r="A4" s="157" t="s">
        <v>103</v>
      </c>
      <c r="B4" s="158" t="s">
        <v>88</v>
      </c>
      <c r="C4" s="159" t="s">
        <v>144</v>
      </c>
      <c r="D4" s="160" t="s">
        <v>145</v>
      </c>
      <c r="E4" s="158" t="s">
        <v>88</v>
      </c>
      <c r="F4" s="159" t="s">
        <v>144</v>
      </c>
      <c r="G4" s="160" t="s">
        <v>145</v>
      </c>
      <c r="H4" s="156"/>
      <c r="I4" s="156"/>
    </row>
    <row r="5" spans="1:21" ht="18" customHeight="1" x14ac:dyDescent="0.25">
      <c r="A5" s="161">
        <v>1</v>
      </c>
      <c r="B5" s="162">
        <v>0.55000000000000004</v>
      </c>
      <c r="C5" s="163">
        <v>7.37</v>
      </c>
      <c r="D5" s="164">
        <v>4.9800000000000004</v>
      </c>
      <c r="E5" s="165" t="s">
        <v>29</v>
      </c>
      <c r="F5" s="166" t="s">
        <v>29</v>
      </c>
      <c r="G5" s="167" t="s">
        <v>29</v>
      </c>
      <c r="H5" s="156"/>
      <c r="I5" s="156"/>
      <c r="P5" s="168"/>
      <c r="Q5" s="168"/>
      <c r="R5" s="168"/>
      <c r="S5" s="168"/>
      <c r="T5" s="168"/>
      <c r="U5" s="168"/>
    </row>
    <row r="6" spans="1:21" ht="18" customHeight="1" x14ac:dyDescent="0.25">
      <c r="A6" s="169">
        <v>2</v>
      </c>
      <c r="B6" s="162">
        <v>0.17</v>
      </c>
      <c r="C6" s="163">
        <v>8.49</v>
      </c>
      <c r="D6" s="164">
        <v>5.32</v>
      </c>
      <c r="E6" s="165" t="s">
        <v>29</v>
      </c>
      <c r="F6" s="166" t="s">
        <v>29</v>
      </c>
      <c r="G6" s="167" t="s">
        <v>29</v>
      </c>
      <c r="H6" s="156"/>
      <c r="I6" s="156"/>
      <c r="P6" s="168"/>
      <c r="Q6" s="168"/>
      <c r="R6" s="168"/>
      <c r="S6" s="168"/>
      <c r="T6" s="168"/>
      <c r="U6" s="168"/>
    </row>
    <row r="7" spans="1:21" ht="18" customHeight="1" x14ac:dyDescent="0.25">
      <c r="A7" s="169">
        <v>3</v>
      </c>
      <c r="B7" s="162">
        <v>0.52</v>
      </c>
      <c r="C7" s="163">
        <v>8.24</v>
      </c>
      <c r="D7" s="164">
        <v>6.14</v>
      </c>
      <c r="E7" s="165" t="s">
        <v>29</v>
      </c>
      <c r="F7" s="166" t="s">
        <v>29</v>
      </c>
      <c r="G7" s="167" t="s">
        <v>29</v>
      </c>
      <c r="H7" s="156"/>
      <c r="I7" s="156"/>
      <c r="P7" s="168"/>
      <c r="Q7" s="168"/>
      <c r="R7" s="168"/>
      <c r="S7" s="168"/>
      <c r="T7" s="168"/>
      <c r="U7" s="168"/>
    </row>
    <row r="8" spans="1:21" ht="18" customHeight="1" x14ac:dyDescent="0.25">
      <c r="A8" s="169">
        <v>4</v>
      </c>
      <c r="B8" s="162">
        <v>0.55000000000000004</v>
      </c>
      <c r="C8" s="163">
        <v>8.83</v>
      </c>
      <c r="D8" s="164">
        <v>6.64</v>
      </c>
      <c r="E8" s="165" t="s">
        <v>29</v>
      </c>
      <c r="F8" s="166" t="s">
        <v>29</v>
      </c>
      <c r="G8" s="167" t="s">
        <v>29</v>
      </c>
      <c r="H8" s="156"/>
      <c r="I8" s="156"/>
      <c r="P8" s="168"/>
      <c r="Q8" s="168"/>
      <c r="R8" s="168"/>
      <c r="S8" s="168"/>
      <c r="T8" s="168"/>
      <c r="U8" s="168"/>
    </row>
    <row r="9" spans="1:21" ht="18" customHeight="1" x14ac:dyDescent="0.25">
      <c r="A9" s="169">
        <v>5</v>
      </c>
      <c r="B9" s="162">
        <v>0.55000000000000004</v>
      </c>
      <c r="C9" s="163">
        <v>8.67</v>
      </c>
      <c r="D9" s="164">
        <v>6.49</v>
      </c>
      <c r="E9" s="165" t="s">
        <v>29</v>
      </c>
      <c r="F9" s="166" t="s">
        <v>29</v>
      </c>
      <c r="G9" s="167" t="s">
        <v>29</v>
      </c>
      <c r="H9" s="156"/>
      <c r="I9" s="156"/>
      <c r="P9" s="168"/>
      <c r="Q9" s="168"/>
      <c r="R9" s="168"/>
      <c r="S9" s="168"/>
      <c r="T9" s="168"/>
      <c r="U9" s="168"/>
    </row>
    <row r="10" spans="1:21" ht="18" customHeight="1" x14ac:dyDescent="0.25">
      <c r="A10" s="169">
        <v>6</v>
      </c>
      <c r="B10" s="162">
        <v>0.52</v>
      </c>
      <c r="C10" s="163">
        <v>9.34</v>
      </c>
      <c r="D10" s="164">
        <v>6.98</v>
      </c>
      <c r="E10" s="165" t="s">
        <v>29</v>
      </c>
      <c r="F10" s="166" t="s">
        <v>29</v>
      </c>
      <c r="G10" s="167" t="s">
        <v>29</v>
      </c>
      <c r="H10" s="156"/>
      <c r="I10" s="156"/>
      <c r="P10" s="168"/>
      <c r="Q10" s="168"/>
      <c r="R10" s="168"/>
      <c r="S10" s="168"/>
      <c r="T10" s="168"/>
      <c r="U10" s="168"/>
    </row>
    <row r="11" spans="1:21" ht="18" customHeight="1" x14ac:dyDescent="0.25">
      <c r="A11" s="169">
        <v>7</v>
      </c>
      <c r="B11" s="162">
        <v>0.56000000000000005</v>
      </c>
      <c r="C11" s="163">
        <v>8.83</v>
      </c>
      <c r="D11" s="164">
        <v>6.58</v>
      </c>
      <c r="E11" s="165" t="s">
        <v>29</v>
      </c>
      <c r="F11" s="166" t="s">
        <v>29</v>
      </c>
      <c r="G11" s="167" t="s">
        <v>29</v>
      </c>
      <c r="H11" s="156"/>
      <c r="I11" s="156"/>
      <c r="P11" s="168"/>
      <c r="Q11" s="168"/>
      <c r="R11" s="168"/>
      <c r="S11" s="168"/>
      <c r="T11" s="168"/>
      <c r="U11" s="168"/>
    </row>
    <row r="12" spans="1:21" ht="18" customHeight="1" x14ac:dyDescent="0.25">
      <c r="A12" s="169">
        <v>8</v>
      </c>
      <c r="B12" s="162">
        <v>0.5</v>
      </c>
      <c r="C12" s="163">
        <v>8.68</v>
      </c>
      <c r="D12" s="164">
        <v>6.27</v>
      </c>
      <c r="E12" s="165" t="s">
        <v>29</v>
      </c>
      <c r="F12" s="166" t="s">
        <v>29</v>
      </c>
      <c r="G12" s="167" t="s">
        <v>29</v>
      </c>
      <c r="H12" s="156"/>
      <c r="I12" s="156"/>
      <c r="P12" s="168"/>
      <c r="Q12" s="168"/>
      <c r="R12" s="168"/>
      <c r="S12" s="168"/>
      <c r="T12" s="168"/>
      <c r="U12" s="168"/>
    </row>
    <row r="13" spans="1:21" ht="18" customHeight="1" x14ac:dyDescent="0.25">
      <c r="A13" s="169">
        <v>9</v>
      </c>
      <c r="B13" s="162">
        <v>0.44</v>
      </c>
      <c r="C13" s="163">
        <v>9.25</v>
      </c>
      <c r="D13" s="164">
        <v>6.92</v>
      </c>
      <c r="E13" s="162">
        <v>0.54</v>
      </c>
      <c r="F13" s="166" t="s">
        <v>29</v>
      </c>
      <c r="G13" s="164">
        <v>7.02</v>
      </c>
      <c r="H13" s="156"/>
      <c r="I13" s="156"/>
      <c r="P13" s="168"/>
      <c r="Q13" s="168"/>
      <c r="R13" s="168"/>
      <c r="S13" s="168"/>
      <c r="T13" s="168"/>
      <c r="U13" s="168"/>
    </row>
    <row r="14" spans="1:21" ht="18" customHeight="1" x14ac:dyDescent="0.25">
      <c r="A14" s="169">
        <v>10</v>
      </c>
      <c r="B14" s="162">
        <v>0.21</v>
      </c>
      <c r="C14" s="163">
        <v>10.49</v>
      </c>
      <c r="D14" s="164">
        <v>6.93</v>
      </c>
      <c r="E14" s="162">
        <v>0.22</v>
      </c>
      <c r="F14" s="166" t="s">
        <v>29</v>
      </c>
      <c r="G14" s="164">
        <v>7.27</v>
      </c>
      <c r="H14" s="156"/>
      <c r="I14" s="156"/>
      <c r="P14" s="168"/>
      <c r="Q14" s="168"/>
      <c r="R14" s="168"/>
      <c r="S14" s="168"/>
      <c r="T14" s="168"/>
      <c r="U14" s="168"/>
    </row>
    <row r="15" spans="1:21" ht="18" customHeight="1" x14ac:dyDescent="0.25">
      <c r="A15" s="169">
        <v>11</v>
      </c>
      <c r="B15" s="162">
        <v>0.19</v>
      </c>
      <c r="C15" s="163">
        <v>8.9499999999999993</v>
      </c>
      <c r="D15" s="164">
        <v>6.82</v>
      </c>
      <c r="E15" s="162">
        <v>0.2</v>
      </c>
      <c r="F15" s="166" t="s">
        <v>29</v>
      </c>
      <c r="G15" s="164">
        <v>7.06</v>
      </c>
      <c r="H15" s="156"/>
      <c r="I15" s="156"/>
      <c r="P15" s="168"/>
      <c r="Q15" s="168"/>
      <c r="R15" s="168"/>
      <c r="S15" s="168"/>
      <c r="T15" s="168"/>
      <c r="U15" s="168"/>
    </row>
    <row r="16" spans="1:21" ht="18" customHeight="1" x14ac:dyDescent="0.25">
      <c r="A16" s="169">
        <v>12</v>
      </c>
      <c r="B16" s="162">
        <v>0.45</v>
      </c>
      <c r="C16" s="163">
        <v>8.82</v>
      </c>
      <c r="D16" s="164">
        <v>6.45</v>
      </c>
      <c r="E16" s="162">
        <v>0.46</v>
      </c>
      <c r="F16" s="166" t="s">
        <v>29</v>
      </c>
      <c r="G16" s="164">
        <v>6.79</v>
      </c>
      <c r="H16" s="156"/>
      <c r="I16" s="156"/>
      <c r="P16" s="168"/>
      <c r="Q16" s="168"/>
      <c r="R16" s="168"/>
      <c r="S16" s="168"/>
      <c r="T16" s="168"/>
      <c r="U16" s="168"/>
    </row>
    <row r="17" spans="1:21" ht="18" customHeight="1" x14ac:dyDescent="0.25">
      <c r="A17" s="169">
        <v>13</v>
      </c>
      <c r="B17" s="162">
        <v>0.5</v>
      </c>
      <c r="C17" s="163">
        <v>8.68</v>
      </c>
      <c r="D17" s="164">
        <v>6.27</v>
      </c>
      <c r="E17" s="162">
        <v>0.54</v>
      </c>
      <c r="F17" s="166" t="s">
        <v>29</v>
      </c>
      <c r="G17" s="164">
        <v>6.96</v>
      </c>
      <c r="H17" s="156"/>
      <c r="I17" s="156"/>
      <c r="P17" s="168"/>
      <c r="Q17" s="168"/>
      <c r="R17" s="168"/>
      <c r="S17" s="168"/>
      <c r="T17" s="168"/>
      <c r="U17" s="168"/>
    </row>
    <row r="18" spans="1:21" ht="18" customHeight="1" x14ac:dyDescent="0.25">
      <c r="A18" s="169">
        <v>14</v>
      </c>
      <c r="B18" s="162">
        <v>0.17</v>
      </c>
      <c r="C18" s="163">
        <v>9.6300000000000008</v>
      </c>
      <c r="D18" s="164">
        <v>7.47</v>
      </c>
      <c r="E18" s="162">
        <v>0.19</v>
      </c>
      <c r="F18" s="166" t="s">
        <v>29</v>
      </c>
      <c r="G18" s="164">
        <v>7.67</v>
      </c>
      <c r="H18" s="156"/>
      <c r="I18" s="156"/>
      <c r="P18" s="168"/>
      <c r="Q18" s="168"/>
      <c r="R18" s="168"/>
      <c r="S18" s="168"/>
      <c r="T18" s="168"/>
      <c r="U18" s="168"/>
    </row>
    <row r="19" spans="1:21" ht="18" customHeight="1" x14ac:dyDescent="0.25">
      <c r="A19" s="169">
        <v>15</v>
      </c>
      <c r="B19" s="162">
        <v>0.5</v>
      </c>
      <c r="C19" s="163">
        <v>8.74</v>
      </c>
      <c r="D19" s="164">
        <v>6.3</v>
      </c>
      <c r="E19" s="162">
        <v>0.54</v>
      </c>
      <c r="F19" s="166" t="s">
        <v>29</v>
      </c>
      <c r="G19" s="164">
        <v>6.99</v>
      </c>
      <c r="H19" s="156"/>
      <c r="I19" s="156"/>
      <c r="P19" s="168"/>
      <c r="Q19" s="168"/>
      <c r="R19" s="168"/>
      <c r="S19" s="168"/>
      <c r="T19" s="168"/>
      <c r="U19" s="168"/>
    </row>
    <row r="20" spans="1:21" ht="18" customHeight="1" x14ac:dyDescent="0.25">
      <c r="A20" s="170">
        <v>16</v>
      </c>
      <c r="B20" s="162">
        <v>0.21</v>
      </c>
      <c r="C20" s="163">
        <v>9.3699999999999992</v>
      </c>
      <c r="D20" s="164">
        <v>6.97</v>
      </c>
      <c r="E20" s="162">
        <v>0.22</v>
      </c>
      <c r="F20" s="166" t="s">
        <v>29</v>
      </c>
      <c r="G20" s="164">
        <v>7.03</v>
      </c>
      <c r="H20" s="156"/>
      <c r="I20" s="156"/>
      <c r="J20" s="171"/>
      <c r="P20" s="168"/>
      <c r="Q20" s="168"/>
      <c r="R20" s="168"/>
      <c r="S20" s="168"/>
      <c r="T20" s="168"/>
      <c r="U20" s="168"/>
    </row>
    <row r="21" spans="1:21" ht="18" customHeight="1" x14ac:dyDescent="0.25">
      <c r="A21" s="170">
        <v>17</v>
      </c>
      <c r="B21" s="162">
        <v>0.21</v>
      </c>
      <c r="C21" s="163">
        <v>10.44</v>
      </c>
      <c r="D21" s="164">
        <v>6.89</v>
      </c>
      <c r="E21" s="162">
        <v>0.22</v>
      </c>
      <c r="F21" s="166" t="s">
        <v>29</v>
      </c>
      <c r="G21" s="164">
        <v>7.23</v>
      </c>
      <c r="H21" s="156"/>
      <c r="I21" s="156"/>
      <c r="J21" s="171"/>
      <c r="P21" s="168"/>
      <c r="Q21" s="168"/>
      <c r="R21" s="168"/>
      <c r="S21" s="168"/>
      <c r="T21" s="168"/>
      <c r="U21" s="168"/>
    </row>
    <row r="22" spans="1:21" ht="18" customHeight="1" x14ac:dyDescent="0.25">
      <c r="A22" s="170">
        <v>18</v>
      </c>
      <c r="B22" s="162">
        <v>0.19</v>
      </c>
      <c r="C22" s="163">
        <v>8.99</v>
      </c>
      <c r="D22" s="164">
        <v>6.85</v>
      </c>
      <c r="E22" s="162">
        <v>0.2</v>
      </c>
      <c r="F22" s="166" t="s">
        <v>29</v>
      </c>
      <c r="G22" s="164">
        <v>7.09</v>
      </c>
      <c r="H22" s="156"/>
      <c r="I22" s="156"/>
      <c r="J22" s="171"/>
      <c r="P22" s="168"/>
      <c r="Q22" s="168"/>
      <c r="R22" s="168"/>
      <c r="S22" s="168"/>
      <c r="T22" s="168"/>
      <c r="U22" s="168"/>
    </row>
    <row r="23" spans="1:21" ht="18" customHeight="1" x14ac:dyDescent="0.25">
      <c r="A23" s="170">
        <v>19</v>
      </c>
      <c r="B23" s="162">
        <v>0.16</v>
      </c>
      <c r="C23" s="163">
        <v>10.25</v>
      </c>
      <c r="D23" s="164">
        <v>8.07</v>
      </c>
      <c r="E23" s="162">
        <v>0.17</v>
      </c>
      <c r="F23" s="166" t="s">
        <v>29</v>
      </c>
      <c r="G23" s="164">
        <v>8.2200000000000006</v>
      </c>
      <c r="H23" s="156"/>
      <c r="I23" s="156"/>
      <c r="J23" s="172"/>
      <c r="P23" s="168"/>
      <c r="Q23" s="168"/>
      <c r="R23" s="168"/>
      <c r="S23" s="168"/>
      <c r="T23" s="168"/>
      <c r="U23" s="168"/>
    </row>
    <row r="24" spans="1:21" ht="18" customHeight="1" x14ac:dyDescent="0.25">
      <c r="A24" s="173" t="s">
        <v>94</v>
      </c>
      <c r="B24" s="174" t="s">
        <v>29</v>
      </c>
      <c r="C24" s="175" t="s">
        <v>29</v>
      </c>
      <c r="D24" s="176" t="s">
        <v>29</v>
      </c>
      <c r="E24" s="177">
        <v>0.59</v>
      </c>
      <c r="F24" s="178">
        <v>11.89</v>
      </c>
      <c r="G24" s="179">
        <v>9.3699999999999992</v>
      </c>
      <c r="H24" s="156"/>
      <c r="I24" s="156"/>
      <c r="J24" s="172"/>
      <c r="P24" s="168"/>
      <c r="Q24" s="168"/>
      <c r="R24" s="168"/>
      <c r="S24" s="168"/>
      <c r="T24" s="168"/>
      <c r="U24" s="168"/>
    </row>
    <row r="25" spans="1:21" ht="18" customHeight="1" x14ac:dyDescent="0.25">
      <c r="A25" s="156"/>
      <c r="B25" s="156"/>
      <c r="C25" s="156"/>
      <c r="D25" s="156"/>
      <c r="E25" s="156"/>
      <c r="F25" s="156"/>
      <c r="G25" s="156"/>
      <c r="H25" s="156"/>
      <c r="I25" s="156"/>
    </row>
    <row r="26" spans="1:21" ht="18" customHeight="1" x14ac:dyDescent="0.3">
      <c r="A26" s="180" t="s">
        <v>149</v>
      </c>
      <c r="B26" s="1210" t="s">
        <v>147</v>
      </c>
      <c r="C26" s="1211"/>
      <c r="D26" s="1212"/>
      <c r="E26" s="1210" t="s">
        <v>148</v>
      </c>
      <c r="F26" s="1211"/>
      <c r="G26" s="1212"/>
      <c r="H26" s="1219"/>
      <c r="I26" s="1220"/>
    </row>
    <row r="27" spans="1:21" ht="31.5" customHeight="1" x14ac:dyDescent="0.25">
      <c r="A27" s="181" t="s">
        <v>103</v>
      </c>
      <c r="B27" s="158" t="s">
        <v>88</v>
      </c>
      <c r="C27" s="159" t="s">
        <v>144</v>
      </c>
      <c r="D27" s="160" t="s">
        <v>145</v>
      </c>
      <c r="E27" s="158" t="s">
        <v>88</v>
      </c>
      <c r="F27" s="159" t="s">
        <v>144</v>
      </c>
      <c r="G27" s="160" t="s">
        <v>145</v>
      </c>
      <c r="H27" s="329"/>
      <c r="I27" s="182"/>
    </row>
    <row r="28" spans="1:21" ht="18" customHeight="1" x14ac:dyDescent="0.25">
      <c r="A28" s="161">
        <v>1</v>
      </c>
      <c r="B28" s="162">
        <v>0.55000000000000004</v>
      </c>
      <c r="C28" s="163">
        <v>6.28</v>
      </c>
      <c r="D28" s="164">
        <v>4.26</v>
      </c>
      <c r="E28" s="165" t="s">
        <v>29</v>
      </c>
      <c r="F28" s="166" t="s">
        <v>29</v>
      </c>
      <c r="G28" s="183" t="s">
        <v>29</v>
      </c>
      <c r="H28" s="329"/>
      <c r="I28" s="184"/>
      <c r="P28" s="168"/>
      <c r="Q28" s="168"/>
      <c r="R28" s="168"/>
      <c r="S28" s="168"/>
      <c r="T28" s="168"/>
      <c r="U28" s="168"/>
    </row>
    <row r="29" spans="1:21" ht="18" customHeight="1" x14ac:dyDescent="0.25">
      <c r="A29" s="169">
        <v>2</v>
      </c>
      <c r="B29" s="162">
        <v>0.18</v>
      </c>
      <c r="C29" s="163">
        <v>7.29</v>
      </c>
      <c r="D29" s="164">
        <v>4.5599999999999996</v>
      </c>
      <c r="E29" s="165" t="s">
        <v>29</v>
      </c>
      <c r="F29" s="166" t="s">
        <v>29</v>
      </c>
      <c r="G29" s="167" t="s">
        <v>29</v>
      </c>
      <c r="H29" s="329"/>
      <c r="I29" s="184"/>
      <c r="P29" s="168"/>
      <c r="Q29" s="168"/>
      <c r="R29" s="168"/>
      <c r="S29" s="168"/>
      <c r="T29" s="168"/>
      <c r="U29" s="168"/>
    </row>
    <row r="30" spans="1:21" ht="18" customHeight="1" x14ac:dyDescent="0.25">
      <c r="A30" s="169">
        <v>3</v>
      </c>
      <c r="B30" s="162">
        <v>0.52</v>
      </c>
      <c r="C30" s="163">
        <v>7.06</v>
      </c>
      <c r="D30" s="164">
        <v>5.24</v>
      </c>
      <c r="E30" s="165" t="s">
        <v>29</v>
      </c>
      <c r="F30" s="166" t="s">
        <v>29</v>
      </c>
      <c r="G30" s="167" t="s">
        <v>29</v>
      </c>
      <c r="H30" s="329"/>
      <c r="I30" s="184"/>
      <c r="P30" s="168"/>
      <c r="Q30" s="168"/>
      <c r="R30" s="168"/>
      <c r="S30" s="168"/>
      <c r="T30" s="168"/>
      <c r="U30" s="168"/>
    </row>
    <row r="31" spans="1:21" ht="18" customHeight="1" x14ac:dyDescent="0.25">
      <c r="A31" s="169">
        <v>4</v>
      </c>
      <c r="B31" s="162">
        <v>0.55000000000000004</v>
      </c>
      <c r="C31" s="163">
        <v>7.56</v>
      </c>
      <c r="D31" s="164">
        <v>5.69</v>
      </c>
      <c r="E31" s="165" t="s">
        <v>29</v>
      </c>
      <c r="F31" s="166" t="s">
        <v>29</v>
      </c>
      <c r="G31" s="167" t="s">
        <v>29</v>
      </c>
      <c r="H31" s="329"/>
      <c r="I31" s="184"/>
      <c r="P31" s="168"/>
      <c r="Q31" s="168"/>
      <c r="R31" s="168"/>
      <c r="S31" s="168"/>
      <c r="T31" s="168"/>
      <c r="U31" s="168"/>
    </row>
    <row r="32" spans="1:21" ht="18" customHeight="1" x14ac:dyDescent="0.25">
      <c r="A32" s="169">
        <v>5</v>
      </c>
      <c r="B32" s="162">
        <v>0.55000000000000004</v>
      </c>
      <c r="C32" s="163">
        <v>7.42</v>
      </c>
      <c r="D32" s="164">
        <v>5.55</v>
      </c>
      <c r="E32" s="165" t="s">
        <v>29</v>
      </c>
      <c r="F32" s="166" t="s">
        <v>29</v>
      </c>
      <c r="G32" s="167" t="s">
        <v>29</v>
      </c>
      <c r="H32" s="329"/>
      <c r="I32" s="184"/>
      <c r="P32" s="168"/>
      <c r="Q32" s="168"/>
      <c r="R32" s="168"/>
      <c r="S32" s="168"/>
      <c r="T32" s="168"/>
      <c r="U32" s="168"/>
    </row>
    <row r="33" spans="1:21" ht="18" customHeight="1" x14ac:dyDescent="0.25">
      <c r="A33" s="169">
        <v>6</v>
      </c>
      <c r="B33" s="162">
        <v>0.52</v>
      </c>
      <c r="C33" s="163">
        <v>7.98</v>
      </c>
      <c r="D33" s="164">
        <v>5.98</v>
      </c>
      <c r="E33" s="165" t="s">
        <v>29</v>
      </c>
      <c r="F33" s="166" t="s">
        <v>29</v>
      </c>
      <c r="G33" s="167" t="s">
        <v>29</v>
      </c>
      <c r="H33" s="329"/>
      <c r="I33" s="184"/>
      <c r="P33" s="168"/>
      <c r="Q33" s="168"/>
      <c r="R33" s="168"/>
      <c r="S33" s="168"/>
      <c r="T33" s="168"/>
      <c r="U33" s="168"/>
    </row>
    <row r="34" spans="1:21" ht="18" customHeight="1" x14ac:dyDescent="0.25">
      <c r="A34" s="169">
        <v>7</v>
      </c>
      <c r="B34" s="162">
        <v>0.56000000000000005</v>
      </c>
      <c r="C34" s="163">
        <v>7.56</v>
      </c>
      <c r="D34" s="164">
        <v>5.64</v>
      </c>
      <c r="E34" s="165" t="s">
        <v>29</v>
      </c>
      <c r="F34" s="166" t="s">
        <v>29</v>
      </c>
      <c r="G34" s="167" t="s">
        <v>29</v>
      </c>
      <c r="H34" s="329"/>
      <c r="I34" s="184"/>
      <c r="P34" s="168"/>
      <c r="Q34" s="168"/>
      <c r="R34" s="168"/>
      <c r="S34" s="168"/>
      <c r="T34" s="168"/>
      <c r="U34" s="168"/>
    </row>
    <row r="35" spans="1:21" ht="18" customHeight="1" x14ac:dyDescent="0.25">
      <c r="A35" s="169">
        <v>8</v>
      </c>
      <c r="B35" s="162">
        <v>0.5</v>
      </c>
      <c r="C35" s="163">
        <v>7.43</v>
      </c>
      <c r="D35" s="164">
        <v>5.37</v>
      </c>
      <c r="E35" s="165" t="s">
        <v>29</v>
      </c>
      <c r="F35" s="166" t="s">
        <v>29</v>
      </c>
      <c r="G35" s="167" t="s">
        <v>29</v>
      </c>
      <c r="H35" s="329"/>
      <c r="I35" s="184"/>
      <c r="P35" s="168"/>
      <c r="Q35" s="168"/>
      <c r="R35" s="168"/>
      <c r="S35" s="168"/>
      <c r="T35" s="168"/>
      <c r="U35" s="168"/>
    </row>
    <row r="36" spans="1:21" ht="18" customHeight="1" x14ac:dyDescent="0.25">
      <c r="A36" s="169">
        <v>9</v>
      </c>
      <c r="B36" s="162">
        <v>0.45</v>
      </c>
      <c r="C36" s="163">
        <v>7.92</v>
      </c>
      <c r="D36" s="164">
        <v>5.9</v>
      </c>
      <c r="E36" s="162">
        <v>0.54</v>
      </c>
      <c r="F36" s="166" t="s">
        <v>29</v>
      </c>
      <c r="G36" s="164">
        <v>6.01</v>
      </c>
      <c r="H36" s="329"/>
      <c r="I36" s="184"/>
      <c r="P36" s="168"/>
      <c r="Q36" s="168"/>
      <c r="R36" s="168"/>
      <c r="S36" s="168"/>
      <c r="T36" s="168"/>
      <c r="U36" s="168"/>
    </row>
    <row r="37" spans="1:21" ht="18" customHeight="1" x14ac:dyDescent="0.25">
      <c r="A37" s="169">
        <v>10</v>
      </c>
      <c r="B37" s="162">
        <v>0.21</v>
      </c>
      <c r="C37" s="163">
        <v>8.98</v>
      </c>
      <c r="D37" s="164">
        <v>5.93</v>
      </c>
      <c r="E37" s="162">
        <v>0.22</v>
      </c>
      <c r="F37" s="185" t="s">
        <v>29</v>
      </c>
      <c r="G37" s="164">
        <v>6.23</v>
      </c>
      <c r="H37" s="329"/>
      <c r="I37" s="184"/>
      <c r="P37" s="168"/>
      <c r="Q37" s="168"/>
      <c r="R37" s="168"/>
      <c r="S37" s="168"/>
      <c r="T37" s="168"/>
      <c r="U37" s="168"/>
    </row>
    <row r="38" spans="1:21" ht="18" customHeight="1" x14ac:dyDescent="0.25">
      <c r="A38" s="169">
        <v>11</v>
      </c>
      <c r="B38" s="162">
        <v>0.19</v>
      </c>
      <c r="C38" s="163">
        <v>7.67</v>
      </c>
      <c r="D38" s="164">
        <v>5.84</v>
      </c>
      <c r="E38" s="162">
        <v>0.2</v>
      </c>
      <c r="F38" s="166" t="s">
        <v>29</v>
      </c>
      <c r="G38" s="164">
        <v>6.04</v>
      </c>
      <c r="H38" s="329"/>
      <c r="I38" s="184"/>
      <c r="P38" s="168"/>
      <c r="Q38" s="168"/>
      <c r="R38" s="168"/>
      <c r="S38" s="168"/>
      <c r="T38" s="168"/>
      <c r="U38" s="168"/>
    </row>
    <row r="39" spans="1:21" ht="18" customHeight="1" x14ac:dyDescent="0.25">
      <c r="A39" s="169">
        <v>12</v>
      </c>
      <c r="B39" s="162">
        <v>0.46</v>
      </c>
      <c r="C39" s="163">
        <v>7.52</v>
      </c>
      <c r="D39" s="164">
        <v>5.52</v>
      </c>
      <c r="E39" s="162">
        <v>0.47</v>
      </c>
      <c r="F39" s="166" t="s">
        <v>29</v>
      </c>
      <c r="G39" s="164">
        <v>5.8</v>
      </c>
      <c r="H39" s="329"/>
      <c r="I39" s="184"/>
      <c r="P39" s="168"/>
      <c r="Q39" s="168"/>
      <c r="R39" s="168"/>
      <c r="S39" s="168"/>
      <c r="T39" s="168"/>
      <c r="U39" s="168"/>
    </row>
    <row r="40" spans="1:21" ht="18" customHeight="1" x14ac:dyDescent="0.25">
      <c r="A40" s="169">
        <v>13</v>
      </c>
      <c r="B40" s="162">
        <v>0.5</v>
      </c>
      <c r="C40" s="163">
        <v>7.43</v>
      </c>
      <c r="D40" s="164">
        <v>5.37</v>
      </c>
      <c r="E40" s="162">
        <v>0.54</v>
      </c>
      <c r="F40" s="166" t="s">
        <v>29</v>
      </c>
      <c r="G40" s="164">
        <v>5.95</v>
      </c>
      <c r="H40" s="329"/>
      <c r="I40" s="184"/>
      <c r="P40" s="168"/>
      <c r="Q40" s="168"/>
      <c r="R40" s="168"/>
      <c r="S40" s="168"/>
      <c r="T40" s="168"/>
      <c r="U40" s="168"/>
    </row>
    <row r="41" spans="1:21" ht="18" customHeight="1" x14ac:dyDescent="0.25">
      <c r="A41" s="169">
        <v>14</v>
      </c>
      <c r="B41" s="162">
        <v>0.17</v>
      </c>
      <c r="C41" s="163">
        <v>8.24</v>
      </c>
      <c r="D41" s="164">
        <v>6.39</v>
      </c>
      <c r="E41" s="162">
        <v>0.19</v>
      </c>
      <c r="F41" s="166" t="s">
        <v>29</v>
      </c>
      <c r="G41" s="164">
        <v>6.55</v>
      </c>
      <c r="H41" s="329"/>
      <c r="I41" s="184"/>
      <c r="P41" s="168"/>
      <c r="Q41" s="168"/>
      <c r="R41" s="168"/>
      <c r="S41" s="168"/>
      <c r="T41" s="168"/>
      <c r="U41" s="168"/>
    </row>
    <row r="42" spans="1:21" ht="18" customHeight="1" x14ac:dyDescent="0.25">
      <c r="A42" s="169">
        <v>15</v>
      </c>
      <c r="B42" s="162">
        <v>0.5</v>
      </c>
      <c r="C42" s="163">
        <v>8.74</v>
      </c>
      <c r="D42" s="164">
        <v>6.3</v>
      </c>
      <c r="E42" s="162">
        <v>0.54</v>
      </c>
      <c r="F42" s="166" t="s">
        <v>29</v>
      </c>
      <c r="G42" s="164">
        <v>6.99</v>
      </c>
      <c r="H42" s="329"/>
      <c r="I42" s="184"/>
      <c r="P42" s="168"/>
      <c r="Q42" s="168"/>
      <c r="R42" s="168"/>
      <c r="S42" s="168"/>
      <c r="T42" s="168"/>
      <c r="U42" s="168"/>
    </row>
    <row r="43" spans="1:21" ht="18" customHeight="1" x14ac:dyDescent="0.25">
      <c r="A43" s="170">
        <v>16</v>
      </c>
      <c r="B43" s="162">
        <v>0.21</v>
      </c>
      <c r="C43" s="163">
        <v>9.3699999999999992</v>
      </c>
      <c r="D43" s="164">
        <v>6.97</v>
      </c>
      <c r="E43" s="162">
        <v>0.22</v>
      </c>
      <c r="F43" s="166" t="s">
        <v>29</v>
      </c>
      <c r="G43" s="164">
        <v>7.03</v>
      </c>
      <c r="H43" s="329"/>
      <c r="I43" s="184"/>
      <c r="P43" s="168"/>
      <c r="Q43" s="168"/>
      <c r="R43" s="168"/>
      <c r="S43" s="168"/>
      <c r="T43" s="168"/>
      <c r="U43" s="168"/>
    </row>
    <row r="44" spans="1:21" ht="18" customHeight="1" x14ac:dyDescent="0.25">
      <c r="A44" s="170">
        <v>17</v>
      </c>
      <c r="B44" s="162">
        <v>0.21</v>
      </c>
      <c r="C44" s="163">
        <v>10.44</v>
      </c>
      <c r="D44" s="164">
        <v>6.89</v>
      </c>
      <c r="E44" s="162">
        <v>0.22</v>
      </c>
      <c r="F44" s="166" t="s">
        <v>29</v>
      </c>
      <c r="G44" s="164">
        <v>7.23</v>
      </c>
      <c r="H44" s="186"/>
      <c r="I44" s="187"/>
      <c r="P44" s="168"/>
      <c r="Q44" s="168"/>
      <c r="R44" s="168"/>
      <c r="S44" s="168"/>
      <c r="T44" s="168"/>
      <c r="U44" s="168"/>
    </row>
    <row r="45" spans="1:21" ht="18" customHeight="1" x14ac:dyDescent="0.25">
      <c r="A45" s="170">
        <v>18</v>
      </c>
      <c r="B45" s="162">
        <v>0.19</v>
      </c>
      <c r="C45" s="163">
        <v>8.99</v>
      </c>
      <c r="D45" s="164">
        <v>6.85</v>
      </c>
      <c r="E45" s="162">
        <v>0.2</v>
      </c>
      <c r="F45" s="166" t="s">
        <v>29</v>
      </c>
      <c r="G45" s="164">
        <v>7.09</v>
      </c>
      <c r="H45" s="186"/>
      <c r="I45" s="187"/>
      <c r="J45" s="329"/>
      <c r="P45" s="168"/>
      <c r="Q45" s="168"/>
      <c r="R45" s="168"/>
      <c r="S45" s="168"/>
      <c r="T45" s="168"/>
      <c r="U45" s="168"/>
    </row>
    <row r="46" spans="1:21" ht="18" customHeight="1" x14ac:dyDescent="0.25">
      <c r="A46" s="170">
        <v>19</v>
      </c>
      <c r="B46" s="162">
        <v>0.16</v>
      </c>
      <c r="C46" s="163">
        <v>10.25</v>
      </c>
      <c r="D46" s="164">
        <v>8.07</v>
      </c>
      <c r="E46" s="162">
        <v>0.17</v>
      </c>
      <c r="F46" s="166" t="s">
        <v>29</v>
      </c>
      <c r="G46" s="164">
        <v>8.2200000000000006</v>
      </c>
      <c r="H46" s="186"/>
      <c r="I46" s="187"/>
      <c r="J46" s="329"/>
      <c r="P46" s="168"/>
      <c r="Q46" s="168"/>
      <c r="R46" s="168"/>
      <c r="S46" s="168"/>
      <c r="T46" s="168"/>
      <c r="U46" s="168"/>
    </row>
    <row r="47" spans="1:21" ht="18" customHeight="1" x14ac:dyDescent="0.25">
      <c r="A47" s="173" t="s">
        <v>94</v>
      </c>
      <c r="B47" s="174" t="s">
        <v>29</v>
      </c>
      <c r="C47" s="175" t="s">
        <v>29</v>
      </c>
      <c r="D47" s="176" t="s">
        <v>29</v>
      </c>
      <c r="E47" s="177">
        <v>0.59</v>
      </c>
      <c r="F47" s="178">
        <v>11.89</v>
      </c>
      <c r="G47" s="179">
        <v>9.3699999999999992</v>
      </c>
      <c r="H47" s="172"/>
      <c r="I47" s="172"/>
      <c r="J47" s="329"/>
      <c r="P47" s="168"/>
      <c r="Q47" s="168"/>
      <c r="R47" s="168"/>
      <c r="S47" s="168"/>
      <c r="T47" s="168"/>
      <c r="U47" s="168"/>
    </row>
    <row r="48" spans="1:21" ht="18" customHeight="1" x14ac:dyDescent="0.25">
      <c r="A48" s="156"/>
      <c r="B48" s="156"/>
      <c r="C48" s="156"/>
      <c r="D48" s="156"/>
      <c r="E48" s="156"/>
      <c r="F48" s="156"/>
      <c r="G48" s="156"/>
      <c r="H48" s="172"/>
      <c r="I48" s="172"/>
      <c r="J48" s="329"/>
    </row>
    <row r="49" spans="1:21" ht="18" customHeight="1" x14ac:dyDescent="0.3">
      <c r="A49" s="180" t="s">
        <v>150</v>
      </c>
      <c r="B49" s="1210" t="s">
        <v>147</v>
      </c>
      <c r="C49" s="1211"/>
      <c r="D49" s="1212"/>
      <c r="E49" s="1210" t="s">
        <v>148</v>
      </c>
      <c r="F49" s="1211"/>
      <c r="G49" s="1212"/>
      <c r="H49" s="1221"/>
      <c r="I49" s="1222"/>
      <c r="J49" s="329"/>
    </row>
    <row r="50" spans="1:21" ht="33.75" customHeight="1" x14ac:dyDescent="0.25">
      <c r="A50" s="181" t="s">
        <v>103</v>
      </c>
      <c r="B50" s="188" t="s">
        <v>88</v>
      </c>
      <c r="C50" s="159" t="s">
        <v>144</v>
      </c>
      <c r="D50" s="160" t="s">
        <v>145</v>
      </c>
      <c r="E50" s="188" t="s">
        <v>88</v>
      </c>
      <c r="F50" s="159" t="s">
        <v>144</v>
      </c>
      <c r="G50" s="160" t="s">
        <v>145</v>
      </c>
      <c r="H50" s="329"/>
      <c r="I50" s="182"/>
      <c r="J50" s="329"/>
    </row>
    <row r="51" spans="1:21" ht="18" customHeight="1" x14ac:dyDescent="0.25">
      <c r="A51" s="161">
        <v>1</v>
      </c>
      <c r="B51" s="162">
        <v>0.55000000000000004</v>
      </c>
      <c r="C51" s="163">
        <v>6</v>
      </c>
      <c r="D51" s="164">
        <v>4.0599999999999996</v>
      </c>
      <c r="E51" s="165" t="s">
        <v>29</v>
      </c>
      <c r="F51" s="166" t="s">
        <v>29</v>
      </c>
      <c r="G51" s="183" t="s">
        <v>29</v>
      </c>
      <c r="H51" s="329"/>
      <c r="I51" s="184"/>
      <c r="J51" s="329"/>
      <c r="P51" s="168"/>
      <c r="Q51" s="168"/>
      <c r="R51" s="168"/>
      <c r="S51" s="168"/>
      <c r="T51" s="168"/>
      <c r="U51" s="168"/>
    </row>
    <row r="52" spans="1:21" ht="18" customHeight="1" x14ac:dyDescent="0.25">
      <c r="A52" s="169">
        <v>2</v>
      </c>
      <c r="B52" s="162">
        <v>0.17</v>
      </c>
      <c r="C52" s="163">
        <v>6.92</v>
      </c>
      <c r="D52" s="164">
        <v>4.3499999999999996</v>
      </c>
      <c r="E52" s="165" t="s">
        <v>29</v>
      </c>
      <c r="F52" s="166" t="s">
        <v>29</v>
      </c>
      <c r="G52" s="167" t="s">
        <v>29</v>
      </c>
      <c r="H52" s="329"/>
      <c r="I52" s="184"/>
      <c r="J52" s="329"/>
      <c r="P52" s="168"/>
      <c r="Q52" s="168"/>
      <c r="R52" s="168"/>
      <c r="S52" s="168"/>
      <c r="T52" s="168"/>
      <c r="U52" s="168"/>
    </row>
    <row r="53" spans="1:21" ht="18" customHeight="1" x14ac:dyDescent="0.25">
      <c r="A53" s="169">
        <v>3</v>
      </c>
      <c r="B53" s="162">
        <v>0.52</v>
      </c>
      <c r="C53" s="163">
        <v>6.73</v>
      </c>
      <c r="D53" s="164">
        <v>4.9800000000000004</v>
      </c>
      <c r="E53" s="165" t="s">
        <v>29</v>
      </c>
      <c r="F53" s="166" t="s">
        <v>29</v>
      </c>
      <c r="G53" s="167" t="s">
        <v>29</v>
      </c>
      <c r="H53" s="329"/>
      <c r="I53" s="184"/>
      <c r="J53" s="329"/>
      <c r="P53" s="168"/>
      <c r="Q53" s="168"/>
      <c r="R53" s="168"/>
      <c r="S53" s="168"/>
      <c r="T53" s="168"/>
      <c r="U53" s="168"/>
    </row>
    <row r="54" spans="1:21" ht="18" customHeight="1" x14ac:dyDescent="0.25">
      <c r="A54" s="169">
        <v>4</v>
      </c>
      <c r="B54" s="162">
        <v>0.55000000000000004</v>
      </c>
      <c r="C54" s="163">
        <v>7.2</v>
      </c>
      <c r="D54" s="164">
        <v>5.41</v>
      </c>
      <c r="E54" s="165" t="s">
        <v>29</v>
      </c>
      <c r="F54" s="166" t="s">
        <v>29</v>
      </c>
      <c r="G54" s="167" t="s">
        <v>29</v>
      </c>
      <c r="H54" s="329"/>
      <c r="I54" s="184"/>
      <c r="J54" s="329"/>
      <c r="P54" s="168"/>
      <c r="Q54" s="168"/>
      <c r="R54" s="168"/>
      <c r="S54" s="168"/>
      <c r="T54" s="168"/>
      <c r="U54" s="168"/>
    </row>
    <row r="55" spans="1:21" ht="18" customHeight="1" x14ac:dyDescent="0.25">
      <c r="A55" s="169">
        <v>5</v>
      </c>
      <c r="B55" s="162">
        <v>0.55000000000000004</v>
      </c>
      <c r="C55" s="163">
        <v>7.07</v>
      </c>
      <c r="D55" s="164">
        <v>5.29</v>
      </c>
      <c r="E55" s="165" t="s">
        <v>29</v>
      </c>
      <c r="F55" s="166" t="s">
        <v>29</v>
      </c>
      <c r="G55" s="167" t="s">
        <v>29</v>
      </c>
      <c r="H55" s="329"/>
      <c r="I55" s="184"/>
      <c r="J55" s="329"/>
      <c r="P55" s="168"/>
      <c r="Q55" s="168"/>
      <c r="R55" s="168"/>
      <c r="S55" s="168"/>
      <c r="T55" s="168"/>
      <c r="U55" s="168"/>
    </row>
    <row r="56" spans="1:21" ht="18" customHeight="1" x14ac:dyDescent="0.25">
      <c r="A56" s="169">
        <v>6</v>
      </c>
      <c r="B56" s="162">
        <v>0.52</v>
      </c>
      <c r="C56" s="163">
        <v>7.61</v>
      </c>
      <c r="D56" s="164">
        <v>5.7</v>
      </c>
      <c r="E56" s="165" t="s">
        <v>29</v>
      </c>
      <c r="F56" s="166" t="s">
        <v>29</v>
      </c>
      <c r="G56" s="167" t="s">
        <v>29</v>
      </c>
      <c r="H56" s="329"/>
      <c r="I56" s="184"/>
      <c r="J56" s="329"/>
      <c r="P56" s="168"/>
      <c r="Q56" s="168"/>
      <c r="R56" s="168"/>
      <c r="S56" s="168"/>
      <c r="T56" s="168"/>
      <c r="U56" s="168"/>
    </row>
    <row r="57" spans="1:21" ht="18" customHeight="1" x14ac:dyDescent="0.25">
      <c r="A57" s="169">
        <v>7</v>
      </c>
      <c r="B57" s="162">
        <v>0.56000000000000005</v>
      </c>
      <c r="C57" s="163">
        <v>7.2</v>
      </c>
      <c r="D57" s="164">
        <v>5.37</v>
      </c>
      <c r="E57" s="165" t="s">
        <v>29</v>
      </c>
      <c r="F57" s="166" t="s">
        <v>29</v>
      </c>
      <c r="G57" s="167" t="s">
        <v>29</v>
      </c>
      <c r="H57" s="329"/>
      <c r="I57" s="184"/>
      <c r="J57" s="329"/>
      <c r="P57" s="168"/>
      <c r="Q57" s="168"/>
      <c r="R57" s="168"/>
      <c r="S57" s="168"/>
      <c r="T57" s="168"/>
      <c r="U57" s="168"/>
    </row>
    <row r="58" spans="1:21" ht="18" customHeight="1" x14ac:dyDescent="0.25">
      <c r="A58" s="169">
        <v>8</v>
      </c>
      <c r="B58" s="162">
        <v>0.5</v>
      </c>
      <c r="C58" s="163">
        <v>7.08</v>
      </c>
      <c r="D58" s="164">
        <v>5.12</v>
      </c>
      <c r="E58" s="165" t="s">
        <v>29</v>
      </c>
      <c r="F58" s="166" t="s">
        <v>29</v>
      </c>
      <c r="G58" s="167" t="s">
        <v>29</v>
      </c>
      <c r="H58" s="329"/>
      <c r="I58" s="184"/>
      <c r="J58" s="329"/>
      <c r="P58" s="168"/>
      <c r="Q58" s="168"/>
      <c r="R58" s="168"/>
      <c r="S58" s="168"/>
      <c r="T58" s="168"/>
      <c r="U58" s="168"/>
    </row>
    <row r="59" spans="1:21" ht="18" customHeight="1" x14ac:dyDescent="0.25">
      <c r="A59" s="169">
        <v>9</v>
      </c>
      <c r="B59" s="162">
        <v>0.45</v>
      </c>
      <c r="C59" s="163">
        <v>7.53</v>
      </c>
      <c r="D59" s="164">
        <v>5.64</v>
      </c>
      <c r="E59" s="162">
        <v>0.54</v>
      </c>
      <c r="F59" s="166" t="s">
        <v>29</v>
      </c>
      <c r="G59" s="164">
        <v>5.73</v>
      </c>
      <c r="H59" s="329"/>
      <c r="I59" s="184"/>
      <c r="J59" s="329"/>
      <c r="P59" s="168"/>
      <c r="Q59" s="168"/>
      <c r="R59" s="168"/>
      <c r="S59" s="168"/>
      <c r="T59" s="168"/>
      <c r="U59" s="168"/>
    </row>
    <row r="60" spans="1:21" ht="18" customHeight="1" x14ac:dyDescent="0.25">
      <c r="A60" s="169">
        <v>10</v>
      </c>
      <c r="B60" s="162">
        <v>0.21</v>
      </c>
      <c r="C60" s="163">
        <v>8.57</v>
      </c>
      <c r="D60" s="164">
        <v>5.66</v>
      </c>
      <c r="E60" s="162">
        <v>0.22</v>
      </c>
      <c r="F60" s="166" t="s">
        <v>29</v>
      </c>
      <c r="G60" s="164">
        <v>5.94</v>
      </c>
      <c r="H60" s="329"/>
      <c r="I60" s="184"/>
      <c r="P60" s="168"/>
      <c r="Q60" s="168"/>
      <c r="R60" s="168"/>
      <c r="S60" s="168"/>
      <c r="T60" s="168"/>
      <c r="U60" s="168"/>
    </row>
    <row r="61" spans="1:21" ht="18" customHeight="1" x14ac:dyDescent="0.25">
      <c r="A61" s="169">
        <v>11</v>
      </c>
      <c r="B61" s="162">
        <v>0.19</v>
      </c>
      <c r="C61" s="163">
        <v>7.32</v>
      </c>
      <c r="D61" s="164">
        <v>5.58</v>
      </c>
      <c r="E61" s="162">
        <v>0.2</v>
      </c>
      <c r="F61" s="166" t="s">
        <v>29</v>
      </c>
      <c r="G61" s="164">
        <v>5.78</v>
      </c>
      <c r="H61" s="329"/>
      <c r="I61" s="184"/>
      <c r="P61" s="168"/>
      <c r="Q61" s="168"/>
      <c r="R61" s="168"/>
      <c r="S61" s="168"/>
      <c r="T61" s="168"/>
      <c r="U61" s="168"/>
    </row>
    <row r="62" spans="1:21" ht="18" customHeight="1" x14ac:dyDescent="0.25">
      <c r="A62" s="169">
        <v>12</v>
      </c>
      <c r="B62" s="162">
        <v>0.46</v>
      </c>
      <c r="C62" s="163">
        <v>7.2</v>
      </c>
      <c r="D62" s="164">
        <v>5.26</v>
      </c>
      <c r="E62" s="162">
        <v>0.47</v>
      </c>
      <c r="F62" s="166" t="s">
        <v>29</v>
      </c>
      <c r="G62" s="164">
        <v>5.54</v>
      </c>
      <c r="H62" s="329"/>
      <c r="I62" s="184"/>
      <c r="P62" s="168"/>
      <c r="Q62" s="168"/>
      <c r="R62" s="168"/>
      <c r="S62" s="168"/>
      <c r="T62" s="168"/>
      <c r="U62" s="168"/>
    </row>
    <row r="63" spans="1:21" ht="18" customHeight="1" x14ac:dyDescent="0.25">
      <c r="A63" s="169">
        <v>13</v>
      </c>
      <c r="B63" s="162">
        <v>0.5</v>
      </c>
      <c r="C63" s="163">
        <v>7.08</v>
      </c>
      <c r="D63" s="164">
        <v>5.12</v>
      </c>
      <c r="E63" s="162">
        <v>0.54</v>
      </c>
      <c r="F63" s="166" t="s">
        <v>29</v>
      </c>
      <c r="G63" s="164">
        <v>5.67</v>
      </c>
      <c r="H63" s="329"/>
      <c r="I63" s="184"/>
      <c r="P63" s="168"/>
      <c r="Q63" s="168"/>
      <c r="R63" s="168"/>
      <c r="S63" s="168"/>
      <c r="T63" s="168"/>
      <c r="U63" s="168"/>
    </row>
    <row r="64" spans="1:21" ht="18" customHeight="1" x14ac:dyDescent="0.25">
      <c r="A64" s="169">
        <v>14</v>
      </c>
      <c r="B64" s="162">
        <v>0.17</v>
      </c>
      <c r="C64" s="163">
        <v>7.87</v>
      </c>
      <c r="D64" s="164">
        <v>6.12</v>
      </c>
      <c r="E64" s="162">
        <v>0.19</v>
      </c>
      <c r="F64" s="166" t="s">
        <v>29</v>
      </c>
      <c r="G64" s="164">
        <v>6.26</v>
      </c>
      <c r="H64" s="329"/>
      <c r="I64" s="184"/>
      <c r="P64" s="168"/>
      <c r="Q64" s="168"/>
      <c r="R64" s="168"/>
      <c r="S64" s="168"/>
      <c r="T64" s="168"/>
      <c r="U64" s="168"/>
    </row>
    <row r="65" spans="1:21" ht="18" customHeight="1" x14ac:dyDescent="0.25">
      <c r="A65" s="169">
        <v>15</v>
      </c>
      <c r="B65" s="162">
        <v>0.5</v>
      </c>
      <c r="C65" s="163">
        <v>8.74</v>
      </c>
      <c r="D65" s="164">
        <v>6.3</v>
      </c>
      <c r="E65" s="162">
        <v>0.54</v>
      </c>
      <c r="F65" s="166" t="s">
        <v>29</v>
      </c>
      <c r="G65" s="164">
        <v>6.99</v>
      </c>
      <c r="H65" s="329"/>
      <c r="I65" s="184"/>
      <c r="P65" s="168"/>
      <c r="Q65" s="168"/>
      <c r="R65" s="168"/>
      <c r="S65" s="168"/>
      <c r="T65" s="168"/>
      <c r="U65" s="168"/>
    </row>
    <row r="66" spans="1:21" ht="18" customHeight="1" x14ac:dyDescent="0.25">
      <c r="A66" s="170">
        <v>16</v>
      </c>
      <c r="B66" s="162">
        <v>0.21</v>
      </c>
      <c r="C66" s="163">
        <v>9.3699999999999992</v>
      </c>
      <c r="D66" s="164">
        <v>6.97</v>
      </c>
      <c r="E66" s="162">
        <v>0.22</v>
      </c>
      <c r="F66" s="166" t="s">
        <v>29</v>
      </c>
      <c r="G66" s="164">
        <v>7.03</v>
      </c>
      <c r="H66" s="186"/>
      <c r="I66" s="187"/>
      <c r="P66" s="168"/>
      <c r="Q66" s="168"/>
      <c r="R66" s="168"/>
      <c r="S66" s="168"/>
      <c r="T66" s="168"/>
      <c r="U66" s="168"/>
    </row>
    <row r="67" spans="1:21" ht="18" customHeight="1" x14ac:dyDescent="0.25">
      <c r="A67" s="170">
        <v>17</v>
      </c>
      <c r="B67" s="162">
        <v>0.21</v>
      </c>
      <c r="C67" s="163">
        <v>10.44</v>
      </c>
      <c r="D67" s="164">
        <v>6.89</v>
      </c>
      <c r="E67" s="162">
        <v>0.22</v>
      </c>
      <c r="F67" s="166" t="s">
        <v>29</v>
      </c>
      <c r="G67" s="164">
        <v>7.23</v>
      </c>
      <c r="H67" s="186"/>
      <c r="I67" s="187"/>
      <c r="P67" s="168"/>
      <c r="Q67" s="168"/>
      <c r="R67" s="168"/>
      <c r="S67" s="168"/>
      <c r="T67" s="168"/>
      <c r="U67" s="168"/>
    </row>
    <row r="68" spans="1:21" ht="18" customHeight="1" x14ac:dyDescent="0.25">
      <c r="A68" s="170">
        <v>18</v>
      </c>
      <c r="B68" s="162">
        <v>0.19</v>
      </c>
      <c r="C68" s="163">
        <v>8.99</v>
      </c>
      <c r="D68" s="164">
        <v>6.85</v>
      </c>
      <c r="E68" s="162">
        <v>0.2</v>
      </c>
      <c r="F68" s="166" t="s">
        <v>29</v>
      </c>
      <c r="G68" s="164">
        <v>7.09</v>
      </c>
      <c r="H68" s="186"/>
      <c r="I68" s="187"/>
      <c r="P68" s="168"/>
      <c r="Q68" s="168"/>
      <c r="R68" s="168"/>
      <c r="S68" s="168"/>
      <c r="T68" s="168"/>
      <c r="U68" s="168"/>
    </row>
    <row r="69" spans="1:21" ht="18" customHeight="1" x14ac:dyDescent="0.25">
      <c r="A69" s="170">
        <v>19</v>
      </c>
      <c r="B69" s="162">
        <v>0.16</v>
      </c>
      <c r="C69" s="163">
        <v>10.25</v>
      </c>
      <c r="D69" s="164">
        <v>8.07</v>
      </c>
      <c r="E69" s="162">
        <v>0.17</v>
      </c>
      <c r="F69" s="166" t="s">
        <v>29</v>
      </c>
      <c r="G69" s="164">
        <v>8.2200000000000006</v>
      </c>
      <c r="H69" s="172"/>
      <c r="I69" s="172"/>
      <c r="P69" s="168"/>
      <c r="Q69" s="168"/>
      <c r="R69" s="168"/>
      <c r="S69" s="168"/>
      <c r="T69" s="168"/>
      <c r="U69" s="168"/>
    </row>
    <row r="70" spans="1:21" ht="18" customHeight="1" x14ac:dyDescent="0.25">
      <c r="A70" s="173" t="s">
        <v>94</v>
      </c>
      <c r="B70" s="174" t="s">
        <v>29</v>
      </c>
      <c r="C70" s="175" t="s">
        <v>29</v>
      </c>
      <c r="D70" s="176" t="s">
        <v>29</v>
      </c>
      <c r="E70" s="177">
        <v>0.59</v>
      </c>
      <c r="F70" s="178">
        <v>11.89</v>
      </c>
      <c r="G70" s="179">
        <v>9.3699999999999992</v>
      </c>
      <c r="H70" s="172"/>
      <c r="I70" s="172"/>
      <c r="P70" s="168"/>
      <c r="Q70" s="168"/>
      <c r="R70" s="168"/>
      <c r="S70" s="168"/>
      <c r="T70" s="168"/>
      <c r="U70" s="168"/>
    </row>
    <row r="71" spans="1:21" ht="18" customHeight="1" x14ac:dyDescent="0.25">
      <c r="A71" s="156"/>
      <c r="B71" s="156"/>
      <c r="C71" s="156"/>
      <c r="D71" s="156"/>
      <c r="E71" s="156"/>
      <c r="F71" s="156"/>
      <c r="G71" s="156"/>
      <c r="H71" s="156"/>
      <c r="I71" s="156"/>
    </row>
    <row r="72" spans="1:21" ht="18" customHeight="1" x14ac:dyDescent="0.3">
      <c r="A72" s="1210" t="s">
        <v>151</v>
      </c>
      <c r="B72" s="1211"/>
      <c r="C72" s="1212"/>
      <c r="D72" s="156"/>
      <c r="E72" s="156"/>
      <c r="F72" s="156"/>
      <c r="G72" s="156"/>
      <c r="H72" s="156"/>
      <c r="I72" s="156"/>
    </row>
    <row r="73" spans="1:21" ht="32.25" customHeight="1" x14ac:dyDescent="0.25">
      <c r="A73" s="189" t="s">
        <v>103</v>
      </c>
      <c r="B73" s="190" t="s">
        <v>146</v>
      </c>
      <c r="C73" s="156"/>
      <c r="D73" s="156"/>
      <c r="E73" s="156"/>
      <c r="F73" s="156"/>
      <c r="G73" s="156"/>
      <c r="H73" s="156"/>
      <c r="I73" s="156"/>
    </row>
    <row r="74" spans="1:21" ht="18" customHeight="1" x14ac:dyDescent="0.25">
      <c r="A74" s="191">
        <v>1</v>
      </c>
      <c r="B74" s="192">
        <v>1.91</v>
      </c>
      <c r="C74" s="156"/>
      <c r="D74" s="156"/>
      <c r="E74" s="156"/>
      <c r="F74" s="156"/>
      <c r="G74" s="156"/>
      <c r="H74" s="156"/>
      <c r="I74" s="156"/>
      <c r="K74" s="193"/>
    </row>
    <row r="75" spans="1:21" ht="18" customHeight="1" x14ac:dyDescent="0.25">
      <c r="A75" s="191">
        <v>2</v>
      </c>
      <c r="B75" s="192">
        <v>2.04</v>
      </c>
      <c r="C75" s="156"/>
      <c r="D75" s="156"/>
      <c r="E75" s="156"/>
      <c r="F75" s="156"/>
      <c r="G75" s="156"/>
      <c r="H75" s="156"/>
      <c r="I75" s="156"/>
      <c r="K75" s="193"/>
    </row>
    <row r="76" spans="1:21" ht="18" customHeight="1" x14ac:dyDescent="0.25">
      <c r="A76" s="191">
        <v>3</v>
      </c>
      <c r="B76" s="192">
        <v>2.39</v>
      </c>
      <c r="C76" s="156"/>
      <c r="D76" s="156"/>
      <c r="E76" s="156"/>
      <c r="F76" s="156"/>
      <c r="G76" s="156"/>
      <c r="H76" s="156"/>
      <c r="I76" s="156"/>
      <c r="K76" s="193"/>
    </row>
    <row r="77" spans="1:21" ht="18" customHeight="1" x14ac:dyDescent="0.25">
      <c r="A77" s="191">
        <v>4</v>
      </c>
      <c r="B77" s="192">
        <v>2.39</v>
      </c>
      <c r="C77" s="156"/>
      <c r="D77" s="156"/>
      <c r="E77" s="156"/>
      <c r="F77" s="156"/>
      <c r="G77" s="156"/>
      <c r="H77" s="156"/>
      <c r="I77" s="156"/>
      <c r="K77" s="193"/>
    </row>
    <row r="78" spans="1:21" ht="18" customHeight="1" x14ac:dyDescent="0.25">
      <c r="A78" s="191">
        <v>5</v>
      </c>
      <c r="B78" s="192">
        <v>2.39</v>
      </c>
      <c r="C78" s="156"/>
      <c r="D78" s="156"/>
      <c r="E78" s="156"/>
      <c r="F78" s="156"/>
      <c r="G78" s="156"/>
      <c r="H78" s="156"/>
      <c r="I78" s="156"/>
      <c r="K78" s="193"/>
    </row>
    <row r="79" spans="1:21" ht="18" customHeight="1" x14ac:dyDescent="0.25">
      <c r="A79" s="191">
        <v>6</v>
      </c>
      <c r="B79" s="192">
        <v>3.32</v>
      </c>
      <c r="C79" s="156"/>
      <c r="D79" s="156"/>
      <c r="E79" s="156"/>
      <c r="F79" s="156"/>
      <c r="G79" s="156"/>
      <c r="H79" s="156"/>
      <c r="I79" s="156"/>
      <c r="K79" s="193"/>
    </row>
    <row r="80" spans="1:21" ht="18" customHeight="1" x14ac:dyDescent="0.25">
      <c r="A80" s="191">
        <v>7</v>
      </c>
      <c r="B80" s="192">
        <v>2.39</v>
      </c>
      <c r="C80" s="156"/>
      <c r="D80" s="156"/>
      <c r="E80" s="156"/>
      <c r="F80" s="156"/>
      <c r="G80" s="156"/>
      <c r="H80" s="156"/>
      <c r="I80" s="156"/>
      <c r="K80" s="193"/>
    </row>
    <row r="81" spans="1:11" ht="18" customHeight="1" x14ac:dyDescent="0.25">
      <c r="A81" s="191">
        <v>8</v>
      </c>
      <c r="B81" s="192">
        <v>2.4300000000000002</v>
      </c>
      <c r="C81" s="156"/>
      <c r="D81" s="156"/>
      <c r="E81" s="156"/>
      <c r="F81" s="156"/>
      <c r="G81" s="156"/>
      <c r="H81" s="156"/>
      <c r="I81" s="156"/>
      <c r="K81" s="193"/>
    </row>
    <row r="82" spans="1:11" ht="18" customHeight="1" x14ac:dyDescent="0.25">
      <c r="A82" s="191">
        <v>9</v>
      </c>
      <c r="B82" s="192">
        <v>3.11</v>
      </c>
      <c r="C82" s="156"/>
      <c r="D82" s="156"/>
      <c r="E82" s="156"/>
      <c r="F82" s="156"/>
      <c r="G82" s="156"/>
      <c r="H82" s="156"/>
      <c r="I82" s="156"/>
      <c r="K82" s="193"/>
    </row>
    <row r="83" spans="1:11" ht="18" customHeight="1" x14ac:dyDescent="0.25">
      <c r="A83" s="191">
        <v>10</v>
      </c>
      <c r="B83" s="192">
        <v>2.79</v>
      </c>
      <c r="C83" s="156"/>
      <c r="D83" s="156"/>
      <c r="E83" s="156"/>
      <c r="F83" s="156"/>
      <c r="G83" s="156"/>
      <c r="H83" s="156"/>
      <c r="I83" s="156"/>
      <c r="K83" s="193"/>
    </row>
    <row r="84" spans="1:11" ht="18" customHeight="1" x14ac:dyDescent="0.25">
      <c r="A84" s="191">
        <v>11</v>
      </c>
      <c r="B84" s="192">
        <v>3.11</v>
      </c>
      <c r="C84" s="156"/>
      <c r="D84" s="156"/>
      <c r="E84" s="156"/>
      <c r="F84" s="156"/>
      <c r="G84" s="156"/>
      <c r="H84" s="156"/>
      <c r="I84" s="156"/>
      <c r="K84" s="193"/>
    </row>
    <row r="85" spans="1:11" ht="18" customHeight="1" x14ac:dyDescent="0.25">
      <c r="A85" s="191">
        <v>12</v>
      </c>
      <c r="B85" s="192">
        <v>2.5</v>
      </c>
      <c r="C85" s="156"/>
      <c r="D85" s="156"/>
      <c r="E85" s="156"/>
      <c r="F85" s="156"/>
      <c r="G85" s="156"/>
      <c r="H85" s="156"/>
      <c r="I85" s="156"/>
      <c r="K85" s="193"/>
    </row>
    <row r="86" spans="1:11" ht="18" customHeight="1" x14ac:dyDescent="0.25">
      <c r="A86" s="191">
        <v>13</v>
      </c>
      <c r="B86" s="192">
        <v>2.4300000000000002</v>
      </c>
      <c r="C86" s="156"/>
      <c r="D86" s="156"/>
      <c r="E86" s="156"/>
      <c r="F86" s="156"/>
      <c r="G86" s="156"/>
      <c r="H86" s="156"/>
      <c r="I86" s="156"/>
      <c r="K86" s="193"/>
    </row>
    <row r="87" spans="1:11" ht="18" customHeight="1" x14ac:dyDescent="0.25">
      <c r="A87" s="191">
        <v>14</v>
      </c>
      <c r="B87" s="192">
        <v>3.27</v>
      </c>
      <c r="C87" s="156"/>
      <c r="D87" s="156"/>
      <c r="E87" s="156"/>
      <c r="F87" s="156"/>
      <c r="G87" s="156"/>
      <c r="H87" s="156"/>
      <c r="I87" s="156"/>
      <c r="K87" s="193"/>
    </row>
    <row r="88" spans="1:11" ht="18" customHeight="1" x14ac:dyDescent="0.25">
      <c r="A88" s="191">
        <v>15</v>
      </c>
      <c r="B88" s="192">
        <v>2.4300000000000002</v>
      </c>
      <c r="C88" s="156"/>
      <c r="D88" s="156"/>
      <c r="E88" s="156"/>
      <c r="F88" s="156"/>
      <c r="G88" s="156"/>
      <c r="H88" s="156"/>
      <c r="I88" s="156"/>
      <c r="K88" s="193"/>
    </row>
    <row r="89" spans="1:11" ht="18" customHeight="1" x14ac:dyDescent="0.25">
      <c r="A89" s="194">
        <v>16</v>
      </c>
      <c r="B89" s="192">
        <v>2.79</v>
      </c>
      <c r="C89" s="156"/>
      <c r="D89" s="156"/>
      <c r="E89" s="156"/>
      <c r="F89" s="156"/>
      <c r="G89" s="156"/>
      <c r="H89" s="156"/>
      <c r="I89" s="156"/>
      <c r="K89" s="193"/>
    </row>
    <row r="90" spans="1:11" ht="18" customHeight="1" x14ac:dyDescent="0.25">
      <c r="A90" s="195">
        <v>17</v>
      </c>
      <c r="B90" s="196">
        <v>2.79</v>
      </c>
      <c r="C90" s="156"/>
      <c r="D90" s="156"/>
      <c r="E90" s="156"/>
      <c r="F90" s="156"/>
      <c r="G90" s="156"/>
      <c r="H90" s="156"/>
      <c r="I90" s="156"/>
      <c r="K90" s="193"/>
    </row>
    <row r="91" spans="1:11" ht="18" customHeight="1" x14ac:dyDescent="0.25">
      <c r="A91" s="195">
        <v>18</v>
      </c>
      <c r="B91" s="196">
        <v>3.11</v>
      </c>
      <c r="C91" s="156"/>
      <c r="D91" s="156"/>
      <c r="E91" s="156"/>
      <c r="F91" s="156"/>
      <c r="G91" s="156"/>
      <c r="H91" s="156"/>
      <c r="I91" s="156"/>
      <c r="K91" s="193"/>
    </row>
    <row r="92" spans="1:11" ht="18" customHeight="1" x14ac:dyDescent="0.25">
      <c r="A92" s="197">
        <v>19</v>
      </c>
      <c r="B92" s="198">
        <v>3.89</v>
      </c>
      <c r="C92" s="156"/>
      <c r="D92" s="156"/>
      <c r="E92" s="156"/>
      <c r="F92" s="156"/>
      <c r="G92" s="156"/>
      <c r="H92" s="156"/>
      <c r="I92" s="156"/>
      <c r="K92" s="193"/>
    </row>
    <row r="93" spans="1:11" ht="18" customHeight="1" x14ac:dyDescent="0.25">
      <c r="A93" s="1213" t="s">
        <v>105</v>
      </c>
      <c r="B93" s="1214"/>
      <c r="C93" s="156"/>
      <c r="D93" s="156"/>
      <c r="E93" s="156"/>
      <c r="F93" s="156"/>
      <c r="G93" s="156"/>
      <c r="H93" s="156"/>
      <c r="I93" s="156"/>
    </row>
    <row r="94" spans="1:11" ht="18" customHeight="1" x14ac:dyDescent="0.25">
      <c r="A94" s="1215"/>
      <c r="B94" s="1216"/>
      <c r="C94" s="156"/>
      <c r="D94" s="156"/>
      <c r="E94" s="156"/>
      <c r="F94" s="156"/>
      <c r="G94" s="156"/>
      <c r="H94" s="156"/>
      <c r="I94" s="156"/>
    </row>
    <row r="95" spans="1:11" ht="18" customHeight="1" x14ac:dyDescent="0.25">
      <c r="A95" s="1217"/>
      <c r="B95" s="1218"/>
      <c r="C95" s="156"/>
      <c r="D95" s="156"/>
      <c r="E95" s="156"/>
      <c r="F95" s="156"/>
      <c r="G95" s="156"/>
      <c r="H95" s="156"/>
      <c r="I95" s="156"/>
    </row>
    <row r="96" spans="1:11" ht="18" customHeight="1" x14ac:dyDescent="0.25">
      <c r="A96" s="156"/>
      <c r="B96" s="156"/>
      <c r="C96" s="156"/>
      <c r="D96" s="156"/>
      <c r="E96" s="156"/>
      <c r="F96" s="156"/>
      <c r="G96" s="156"/>
      <c r="H96" s="156"/>
      <c r="I96" s="156"/>
    </row>
    <row r="97" spans="1:28" ht="18" customHeight="1" x14ac:dyDescent="0.3">
      <c r="A97" s="1210" t="s">
        <v>152</v>
      </c>
      <c r="B97" s="1211"/>
      <c r="C97" s="1211"/>
      <c r="D97" s="1211"/>
      <c r="E97" s="1211"/>
      <c r="F97" s="1211"/>
      <c r="G97" s="1211"/>
      <c r="H97" s="1211"/>
      <c r="I97" s="1212"/>
    </row>
    <row r="98" spans="1:28" ht="33" customHeight="1" x14ac:dyDescent="0.25">
      <c r="A98" s="181" t="s">
        <v>103</v>
      </c>
      <c r="B98" s="199" t="s">
        <v>95</v>
      </c>
      <c r="C98" s="200" t="s">
        <v>96</v>
      </c>
      <c r="D98" s="200" t="s">
        <v>97</v>
      </c>
      <c r="E98" s="200" t="s">
        <v>98</v>
      </c>
      <c r="F98" s="200" t="s">
        <v>99</v>
      </c>
      <c r="G98" s="200" t="s">
        <v>100</v>
      </c>
      <c r="H98" s="200" t="s">
        <v>101</v>
      </c>
      <c r="I98" s="160" t="s">
        <v>102</v>
      </c>
    </row>
    <row r="99" spans="1:28" ht="18" customHeight="1" x14ac:dyDescent="0.25">
      <c r="A99" s="161">
        <v>1</v>
      </c>
      <c r="B99" s="201">
        <v>19.34</v>
      </c>
      <c r="C99" s="202">
        <v>19.47</v>
      </c>
      <c r="D99" s="202">
        <v>19.599999999999998</v>
      </c>
      <c r="E99" s="202">
        <v>19.729999999999997</v>
      </c>
      <c r="F99" s="202">
        <v>19.859999999999996</v>
      </c>
      <c r="G99" s="202">
        <v>19.989999999999995</v>
      </c>
      <c r="H99" s="202">
        <v>20.119999999999994</v>
      </c>
      <c r="I99" s="203">
        <v>1.83</v>
      </c>
      <c r="T99" s="204"/>
      <c r="U99" s="204"/>
      <c r="V99" s="204"/>
      <c r="W99" s="204"/>
      <c r="X99" s="204"/>
      <c r="Y99" s="204"/>
      <c r="Z99" s="204"/>
      <c r="AA99" s="204"/>
      <c r="AB99" s="204"/>
    </row>
    <row r="100" spans="1:28" ht="18" customHeight="1" x14ac:dyDescent="0.25">
      <c r="A100" s="169">
        <v>2</v>
      </c>
      <c r="B100" s="205">
        <v>17.78</v>
      </c>
      <c r="C100" s="206">
        <v>18.38</v>
      </c>
      <c r="D100" s="206">
        <v>18.979999999999997</v>
      </c>
      <c r="E100" s="206">
        <v>19.579999999999995</v>
      </c>
      <c r="F100" s="206">
        <v>20.179999999999993</v>
      </c>
      <c r="G100" s="206">
        <v>20.77999999999999</v>
      </c>
      <c r="H100" s="206">
        <v>21.379999999999988</v>
      </c>
      <c r="I100" s="207">
        <v>1.94</v>
      </c>
      <c r="T100" s="204"/>
      <c r="U100" s="204"/>
      <c r="V100" s="204"/>
      <c r="W100" s="204"/>
      <c r="X100" s="204"/>
      <c r="Y100" s="204"/>
      <c r="Z100" s="204"/>
      <c r="AA100" s="204"/>
    </row>
    <row r="101" spans="1:28" ht="18" customHeight="1" x14ac:dyDescent="0.25">
      <c r="A101" s="169">
        <v>3</v>
      </c>
      <c r="B101" s="205">
        <v>13.88</v>
      </c>
      <c r="C101" s="206">
        <v>15.47</v>
      </c>
      <c r="D101" s="206">
        <v>17.060000000000002</v>
      </c>
      <c r="E101" s="206">
        <v>18.650000000000006</v>
      </c>
      <c r="F101" s="206">
        <v>20.240000000000009</v>
      </c>
      <c r="G101" s="206">
        <v>21.830000000000013</v>
      </c>
      <c r="H101" s="206">
        <v>23.420000000000016</v>
      </c>
      <c r="I101" s="207">
        <v>2.13</v>
      </c>
      <c r="T101" s="204"/>
      <c r="U101" s="204"/>
      <c r="V101" s="204"/>
      <c r="W101" s="204"/>
      <c r="X101" s="204"/>
      <c r="Y101" s="204"/>
      <c r="Z101" s="204"/>
      <c r="AA101" s="204"/>
    </row>
    <row r="102" spans="1:28" ht="18" customHeight="1" x14ac:dyDescent="0.25">
      <c r="A102" s="169">
        <v>4</v>
      </c>
      <c r="B102" s="205">
        <v>13.88</v>
      </c>
      <c r="C102" s="206">
        <v>15.47</v>
      </c>
      <c r="D102" s="206">
        <v>17.060000000000002</v>
      </c>
      <c r="E102" s="206">
        <v>18.650000000000006</v>
      </c>
      <c r="F102" s="206">
        <v>20.240000000000009</v>
      </c>
      <c r="G102" s="206">
        <v>21.830000000000013</v>
      </c>
      <c r="H102" s="206">
        <v>23.420000000000016</v>
      </c>
      <c r="I102" s="207">
        <v>2.13</v>
      </c>
      <c r="T102" s="204"/>
      <c r="U102" s="204"/>
      <c r="V102" s="204"/>
      <c r="W102" s="204"/>
      <c r="X102" s="204"/>
      <c r="Y102" s="204"/>
      <c r="Z102" s="204"/>
      <c r="AA102" s="204"/>
    </row>
    <row r="103" spans="1:28" ht="18" customHeight="1" x14ac:dyDescent="0.25">
      <c r="A103" s="169">
        <v>5</v>
      </c>
      <c r="B103" s="205">
        <v>13.88</v>
      </c>
      <c r="C103" s="206">
        <v>15.47</v>
      </c>
      <c r="D103" s="206">
        <v>17.060000000000002</v>
      </c>
      <c r="E103" s="206">
        <v>18.650000000000006</v>
      </c>
      <c r="F103" s="206">
        <v>20.240000000000009</v>
      </c>
      <c r="G103" s="206">
        <v>21.830000000000013</v>
      </c>
      <c r="H103" s="206">
        <v>23.420000000000016</v>
      </c>
      <c r="I103" s="207">
        <v>2.13</v>
      </c>
      <c r="T103" s="204"/>
      <c r="U103" s="204"/>
      <c r="V103" s="204"/>
      <c r="W103" s="204"/>
      <c r="X103" s="204"/>
      <c r="Y103" s="204"/>
      <c r="Z103" s="204"/>
      <c r="AA103" s="204"/>
    </row>
    <row r="104" spans="1:28" ht="18" customHeight="1" x14ac:dyDescent="0.25">
      <c r="A104" s="169">
        <v>6</v>
      </c>
      <c r="B104" s="205">
        <v>19.66</v>
      </c>
      <c r="C104" s="206">
        <v>22.31</v>
      </c>
      <c r="D104" s="206">
        <v>24.959999999999997</v>
      </c>
      <c r="E104" s="206">
        <v>27.609999999999996</v>
      </c>
      <c r="F104" s="206">
        <v>30.259999999999994</v>
      </c>
      <c r="G104" s="206">
        <v>32.909999999999997</v>
      </c>
      <c r="H104" s="206">
        <v>35.56</v>
      </c>
      <c r="I104" s="207">
        <v>3.23</v>
      </c>
      <c r="T104" s="204"/>
      <c r="U104" s="204"/>
      <c r="V104" s="204"/>
      <c r="W104" s="204"/>
      <c r="X104" s="204"/>
      <c r="Y104" s="204"/>
      <c r="Z104" s="204"/>
      <c r="AA104" s="204"/>
    </row>
    <row r="105" spans="1:28" ht="18" customHeight="1" x14ac:dyDescent="0.25">
      <c r="A105" s="169">
        <v>7</v>
      </c>
      <c r="B105" s="205">
        <v>13.88</v>
      </c>
      <c r="C105" s="206">
        <v>15.47</v>
      </c>
      <c r="D105" s="206">
        <v>17.060000000000002</v>
      </c>
      <c r="E105" s="206">
        <v>18.650000000000006</v>
      </c>
      <c r="F105" s="206">
        <v>20.240000000000009</v>
      </c>
      <c r="G105" s="206">
        <v>21.830000000000013</v>
      </c>
      <c r="H105" s="206">
        <v>23.420000000000016</v>
      </c>
      <c r="I105" s="207">
        <v>2.13</v>
      </c>
      <c r="T105" s="204"/>
      <c r="U105" s="204"/>
      <c r="V105" s="204"/>
      <c r="W105" s="204"/>
      <c r="X105" s="204"/>
      <c r="Y105" s="204"/>
      <c r="Z105" s="204"/>
      <c r="AA105" s="204"/>
    </row>
    <row r="106" spans="1:28" ht="18" customHeight="1" x14ac:dyDescent="0.25">
      <c r="A106" s="169">
        <v>8</v>
      </c>
      <c r="B106" s="205">
        <v>14.11</v>
      </c>
      <c r="C106" s="206">
        <v>15.75</v>
      </c>
      <c r="D106" s="206">
        <v>17.39</v>
      </c>
      <c r="E106" s="206">
        <v>19.03</v>
      </c>
      <c r="F106" s="206">
        <v>20.67</v>
      </c>
      <c r="G106" s="206">
        <v>22.310000000000002</v>
      </c>
      <c r="H106" s="206">
        <v>23.950000000000003</v>
      </c>
      <c r="I106" s="207">
        <v>2.17</v>
      </c>
      <c r="T106" s="204"/>
      <c r="U106" s="204"/>
      <c r="V106" s="204"/>
      <c r="W106" s="204"/>
      <c r="X106" s="204"/>
      <c r="Y106" s="204"/>
      <c r="Z106" s="204"/>
      <c r="AA106" s="204"/>
    </row>
    <row r="107" spans="1:28" ht="18" customHeight="1" x14ac:dyDescent="0.25">
      <c r="A107" s="169">
        <v>9</v>
      </c>
      <c r="B107" s="205">
        <v>19.04</v>
      </c>
      <c r="C107" s="206">
        <v>21.14</v>
      </c>
      <c r="D107" s="206">
        <v>23.240000000000002</v>
      </c>
      <c r="E107" s="206">
        <v>25.340000000000003</v>
      </c>
      <c r="F107" s="206">
        <v>27.440000000000005</v>
      </c>
      <c r="G107" s="206">
        <v>29.540000000000006</v>
      </c>
      <c r="H107" s="206">
        <v>31.640000000000008</v>
      </c>
      <c r="I107" s="207">
        <v>2.88</v>
      </c>
      <c r="T107" s="204"/>
      <c r="U107" s="204"/>
      <c r="V107" s="204"/>
      <c r="W107" s="204"/>
      <c r="X107" s="204"/>
      <c r="Y107" s="204"/>
      <c r="Z107" s="204"/>
      <c r="AA107" s="204"/>
    </row>
    <row r="108" spans="1:28" ht="18" customHeight="1" x14ac:dyDescent="0.25">
      <c r="A108" s="169">
        <v>10</v>
      </c>
      <c r="B108" s="205">
        <v>17.93</v>
      </c>
      <c r="C108" s="206">
        <v>19.61</v>
      </c>
      <c r="D108" s="206">
        <v>21.29</v>
      </c>
      <c r="E108" s="206">
        <v>22.97</v>
      </c>
      <c r="F108" s="206">
        <v>24.65</v>
      </c>
      <c r="G108" s="206">
        <v>26.33</v>
      </c>
      <c r="H108" s="206">
        <v>28.009999999999998</v>
      </c>
      <c r="I108" s="207">
        <v>2.5499999999999998</v>
      </c>
      <c r="T108" s="204"/>
      <c r="U108" s="204"/>
      <c r="V108" s="204"/>
      <c r="W108" s="204"/>
      <c r="X108" s="204"/>
      <c r="Y108" s="204"/>
      <c r="Z108" s="204"/>
      <c r="AA108" s="204"/>
    </row>
    <row r="109" spans="1:28" ht="18" customHeight="1" x14ac:dyDescent="0.25">
      <c r="A109" s="169">
        <v>11</v>
      </c>
      <c r="B109" s="205">
        <v>15.09</v>
      </c>
      <c r="C109" s="206">
        <v>17.8</v>
      </c>
      <c r="D109" s="206">
        <v>20.51</v>
      </c>
      <c r="E109" s="206">
        <v>23.220000000000002</v>
      </c>
      <c r="F109" s="206">
        <v>25.930000000000003</v>
      </c>
      <c r="G109" s="206">
        <v>28.640000000000004</v>
      </c>
      <c r="H109" s="206">
        <v>31.350000000000005</v>
      </c>
      <c r="I109" s="207">
        <v>2.86</v>
      </c>
      <c r="T109" s="204"/>
      <c r="U109" s="204"/>
      <c r="V109" s="204"/>
      <c r="W109" s="204"/>
      <c r="X109" s="204"/>
      <c r="Y109" s="204"/>
      <c r="Z109" s="204"/>
      <c r="AA109" s="204"/>
    </row>
    <row r="110" spans="1:28" ht="18" customHeight="1" x14ac:dyDescent="0.25">
      <c r="A110" s="169">
        <v>12</v>
      </c>
      <c r="B110" s="205">
        <v>14.86</v>
      </c>
      <c r="C110" s="206">
        <v>16.52</v>
      </c>
      <c r="D110" s="206">
        <v>18.18</v>
      </c>
      <c r="E110" s="206">
        <v>19.84</v>
      </c>
      <c r="F110" s="206">
        <v>21.5</v>
      </c>
      <c r="G110" s="206">
        <v>23.16</v>
      </c>
      <c r="H110" s="206">
        <v>24.82</v>
      </c>
      <c r="I110" s="207">
        <v>2.25</v>
      </c>
      <c r="T110" s="204"/>
      <c r="U110" s="204"/>
      <c r="V110" s="204"/>
      <c r="W110" s="204"/>
      <c r="X110" s="204"/>
      <c r="Y110" s="204"/>
      <c r="Z110" s="204"/>
      <c r="AA110" s="204"/>
    </row>
    <row r="111" spans="1:28" ht="18" customHeight="1" x14ac:dyDescent="0.25">
      <c r="A111" s="169">
        <v>13</v>
      </c>
      <c r="B111" s="205">
        <v>14.11</v>
      </c>
      <c r="C111" s="206">
        <v>15.75</v>
      </c>
      <c r="D111" s="206">
        <v>17.39</v>
      </c>
      <c r="E111" s="206">
        <v>19.03</v>
      </c>
      <c r="F111" s="206">
        <v>20.67</v>
      </c>
      <c r="G111" s="206">
        <v>22.310000000000002</v>
      </c>
      <c r="H111" s="206">
        <v>23.950000000000003</v>
      </c>
      <c r="I111" s="207">
        <v>2.17</v>
      </c>
      <c r="T111" s="204"/>
      <c r="U111" s="204"/>
      <c r="V111" s="204"/>
      <c r="W111" s="204"/>
      <c r="X111" s="204"/>
      <c r="Y111" s="204"/>
      <c r="Z111" s="204"/>
      <c r="AA111" s="204"/>
    </row>
    <row r="112" spans="1:28" ht="18" customHeight="1" x14ac:dyDescent="0.25">
      <c r="A112" s="169">
        <v>14</v>
      </c>
      <c r="B112" s="205">
        <v>15.8</v>
      </c>
      <c r="C112" s="206">
        <v>18.71</v>
      </c>
      <c r="D112" s="206">
        <v>21.62</v>
      </c>
      <c r="E112" s="206">
        <v>24.53</v>
      </c>
      <c r="F112" s="206">
        <v>27.44</v>
      </c>
      <c r="G112" s="206">
        <v>30.35</v>
      </c>
      <c r="H112" s="206">
        <v>33.260000000000005</v>
      </c>
      <c r="I112" s="207">
        <v>3.02</v>
      </c>
      <c r="T112" s="204"/>
      <c r="U112" s="204"/>
      <c r="V112" s="204"/>
      <c r="W112" s="204"/>
      <c r="X112" s="204"/>
      <c r="Y112" s="204"/>
      <c r="Z112" s="204"/>
      <c r="AA112" s="204"/>
    </row>
    <row r="113" spans="1:27" ht="18" customHeight="1" x14ac:dyDescent="0.25">
      <c r="A113" s="169">
        <v>15</v>
      </c>
      <c r="B113" s="205">
        <v>14.11</v>
      </c>
      <c r="C113" s="206">
        <v>15.75</v>
      </c>
      <c r="D113" s="206">
        <v>17.39</v>
      </c>
      <c r="E113" s="206">
        <v>19.03</v>
      </c>
      <c r="F113" s="206">
        <v>20.67</v>
      </c>
      <c r="G113" s="206">
        <v>22.310000000000002</v>
      </c>
      <c r="H113" s="206">
        <v>23.950000000000003</v>
      </c>
      <c r="I113" s="207">
        <v>2.17</v>
      </c>
      <c r="T113" s="204"/>
      <c r="U113" s="204"/>
      <c r="V113" s="204"/>
      <c r="W113" s="204"/>
      <c r="X113" s="204"/>
      <c r="Y113" s="204"/>
      <c r="Z113" s="204"/>
      <c r="AA113" s="204"/>
    </row>
    <row r="114" spans="1:27" ht="18" customHeight="1" x14ac:dyDescent="0.25">
      <c r="A114" s="170">
        <v>16</v>
      </c>
      <c r="B114" s="205">
        <v>16.22</v>
      </c>
      <c r="C114" s="206">
        <v>18.18</v>
      </c>
      <c r="D114" s="206">
        <v>20.14</v>
      </c>
      <c r="E114" s="206">
        <v>22.1</v>
      </c>
      <c r="F114" s="206">
        <v>24.060000000000002</v>
      </c>
      <c r="G114" s="206">
        <v>26.020000000000003</v>
      </c>
      <c r="H114" s="206">
        <v>27.980000000000004</v>
      </c>
      <c r="I114" s="207">
        <v>2.5499999999999998</v>
      </c>
      <c r="T114" s="204"/>
      <c r="U114" s="204"/>
      <c r="V114" s="204"/>
      <c r="W114" s="204"/>
      <c r="X114" s="204"/>
      <c r="Y114" s="204"/>
      <c r="Z114" s="204"/>
      <c r="AA114" s="204"/>
    </row>
    <row r="115" spans="1:27" ht="18" customHeight="1" x14ac:dyDescent="0.25">
      <c r="A115" s="170">
        <v>17</v>
      </c>
      <c r="B115" s="205">
        <v>17.93</v>
      </c>
      <c r="C115" s="206">
        <v>19.61</v>
      </c>
      <c r="D115" s="206">
        <v>21.29</v>
      </c>
      <c r="E115" s="206">
        <v>22.97</v>
      </c>
      <c r="F115" s="206">
        <v>24.65</v>
      </c>
      <c r="G115" s="206">
        <v>26.33</v>
      </c>
      <c r="H115" s="206">
        <v>28.009999999999998</v>
      </c>
      <c r="I115" s="207">
        <v>2.5499999999999998</v>
      </c>
      <c r="T115" s="204"/>
      <c r="U115" s="204"/>
      <c r="V115" s="204"/>
      <c r="W115" s="204"/>
      <c r="X115" s="204"/>
      <c r="Y115" s="204"/>
      <c r="Z115" s="204"/>
      <c r="AA115" s="204"/>
    </row>
    <row r="116" spans="1:27" ht="18" customHeight="1" x14ac:dyDescent="0.25">
      <c r="A116" s="170">
        <v>18</v>
      </c>
      <c r="B116" s="205">
        <v>15.09</v>
      </c>
      <c r="C116" s="206">
        <v>17.8</v>
      </c>
      <c r="D116" s="206">
        <v>20.51</v>
      </c>
      <c r="E116" s="206">
        <v>23.220000000000002</v>
      </c>
      <c r="F116" s="206">
        <v>25.930000000000003</v>
      </c>
      <c r="G116" s="206">
        <v>28.640000000000004</v>
      </c>
      <c r="H116" s="206">
        <v>31.350000000000005</v>
      </c>
      <c r="I116" s="207">
        <v>2.86</v>
      </c>
      <c r="T116" s="204"/>
      <c r="U116" s="204"/>
      <c r="V116" s="204"/>
      <c r="W116" s="204"/>
      <c r="X116" s="204"/>
      <c r="Y116" s="204"/>
      <c r="Z116" s="204"/>
      <c r="AA116" s="204"/>
    </row>
    <row r="117" spans="1:27" ht="18" customHeight="1" x14ac:dyDescent="0.25">
      <c r="A117" s="208">
        <v>19</v>
      </c>
      <c r="B117" s="209">
        <v>20.34</v>
      </c>
      <c r="C117" s="210">
        <v>23.63</v>
      </c>
      <c r="D117" s="210">
        <v>26.919999999999998</v>
      </c>
      <c r="E117" s="210">
        <v>30.209999999999997</v>
      </c>
      <c r="F117" s="210">
        <v>33.5</v>
      </c>
      <c r="G117" s="210">
        <v>36.790000000000006</v>
      </c>
      <c r="H117" s="210">
        <v>40.080000000000013</v>
      </c>
      <c r="I117" s="211">
        <v>3.65</v>
      </c>
      <c r="T117" s="204"/>
      <c r="U117" s="204"/>
      <c r="V117" s="204"/>
      <c r="W117" s="204"/>
      <c r="X117" s="204"/>
      <c r="Y117" s="204"/>
      <c r="Z117" s="204"/>
      <c r="AA117" s="204"/>
    </row>
  </sheetData>
  <mergeCells count="11">
    <mergeCell ref="B3:D3"/>
    <mergeCell ref="E3:G3"/>
    <mergeCell ref="A72:C72"/>
    <mergeCell ref="A93:B95"/>
    <mergeCell ref="A97:I97"/>
    <mergeCell ref="B26:D26"/>
    <mergeCell ref="E26:G26"/>
    <mergeCell ref="H26:I26"/>
    <mergeCell ref="B49:D49"/>
    <mergeCell ref="E49:G49"/>
    <mergeCell ref="H49:I49"/>
  </mergeCells>
  <phoneticPr fontId="5" type="noConversion"/>
  <printOptions gridLines="1"/>
  <pageMargins left="0.2" right="0.2" top="0.2" bottom="0.2" header="0.14000000000000001" footer="0.13"/>
  <pageSetup scale="71" fitToHeight="2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FF7C80"/>
    <pageSetUpPr fitToPage="1"/>
  </sheetPr>
  <dimension ref="A1:C74"/>
  <sheetViews>
    <sheetView workbookViewId="0">
      <selection activeCell="E7" sqref="E7"/>
    </sheetView>
  </sheetViews>
  <sheetFormatPr defaultColWidth="9.109375" defaultRowHeight="15" x14ac:dyDescent="0.25"/>
  <cols>
    <col min="1" max="1" width="41" style="19" customWidth="1"/>
    <col min="2" max="2" width="46.33203125" style="19" customWidth="1"/>
    <col min="3" max="3" width="16.5546875" style="19" customWidth="1"/>
    <col min="4" max="16384" width="9.109375" style="19"/>
  </cols>
  <sheetData>
    <row r="1" spans="1:3" ht="15.6" x14ac:dyDescent="0.3">
      <c r="A1" s="138" t="s">
        <v>111</v>
      </c>
      <c r="B1" s="1092" t="s">
        <v>166</v>
      </c>
      <c r="C1" s="1051" t="s">
        <v>685</v>
      </c>
    </row>
    <row r="2" spans="1:3" x14ac:dyDescent="0.25">
      <c r="B2" s="1093" t="s">
        <v>705</v>
      </c>
      <c r="C2" s="1093" t="s">
        <v>709</v>
      </c>
    </row>
    <row r="3" spans="1:3" ht="15.6" x14ac:dyDescent="0.3">
      <c r="B3" s="1049" t="s">
        <v>716</v>
      </c>
      <c r="C3" s="1049" t="s">
        <v>721</v>
      </c>
    </row>
    <row r="4" spans="1:3" ht="15.6" x14ac:dyDescent="0.3">
      <c r="C4" s="974"/>
    </row>
    <row r="5" spans="1:3" ht="15.6" x14ac:dyDescent="0.3">
      <c r="C5" s="294" t="s">
        <v>112</v>
      </c>
    </row>
    <row r="6" spans="1:3" ht="15.6" x14ac:dyDescent="0.3">
      <c r="A6" s="968" t="s">
        <v>471</v>
      </c>
      <c r="C6" s="974"/>
    </row>
    <row r="7" spans="1:3" ht="15.6" x14ac:dyDescent="0.3">
      <c r="B7" s="972" t="s">
        <v>407</v>
      </c>
      <c r="C7" s="974"/>
    </row>
    <row r="8" spans="1:3" x14ac:dyDescent="0.25">
      <c r="B8" s="971" t="s">
        <v>674</v>
      </c>
      <c r="C8" s="894">
        <v>1.35</v>
      </c>
    </row>
    <row r="9" spans="1:3" x14ac:dyDescent="0.25">
      <c r="B9" s="971" t="s">
        <v>670</v>
      </c>
      <c r="C9" s="894">
        <v>1.35</v>
      </c>
    </row>
    <row r="10" spans="1:3" x14ac:dyDescent="0.25">
      <c r="B10" s="971" t="s">
        <v>710</v>
      </c>
      <c r="C10" s="894">
        <v>0.39</v>
      </c>
    </row>
    <row r="11" spans="1:3" x14ac:dyDescent="0.25">
      <c r="B11" s="971" t="s">
        <v>704</v>
      </c>
      <c r="C11" s="442">
        <v>0.49</v>
      </c>
    </row>
    <row r="12" spans="1:3" ht="15.6" x14ac:dyDescent="0.3">
      <c r="B12" s="972" t="s">
        <v>673</v>
      </c>
      <c r="C12" s="969"/>
    </row>
    <row r="13" spans="1:3" x14ac:dyDescent="0.25">
      <c r="B13" s="971" t="s">
        <v>672</v>
      </c>
      <c r="C13" s="894">
        <v>7.95</v>
      </c>
    </row>
    <row r="14" spans="1:3" x14ac:dyDescent="0.25">
      <c r="B14" s="971" t="s">
        <v>671</v>
      </c>
      <c r="C14" s="894">
        <v>0.98999999999999988</v>
      </c>
    </row>
    <row r="15" spans="1:3" x14ac:dyDescent="0.25">
      <c r="B15" s="971" t="s">
        <v>670</v>
      </c>
      <c r="C15" s="894">
        <v>1.35</v>
      </c>
    </row>
    <row r="16" spans="1:3" ht="15.6" x14ac:dyDescent="0.3">
      <c r="C16" s="974"/>
    </row>
    <row r="17" spans="1:3" ht="15.6" x14ac:dyDescent="0.3">
      <c r="C17" s="974"/>
    </row>
    <row r="18" spans="1:3" ht="15.6" x14ac:dyDescent="0.3">
      <c r="A18" s="395" t="s">
        <v>106</v>
      </c>
      <c r="B18" s="30"/>
      <c r="C18" s="141">
        <v>6</v>
      </c>
    </row>
    <row r="19" spans="1:3" x14ac:dyDescent="0.25">
      <c r="A19" s="82"/>
      <c r="B19" s="30"/>
      <c r="C19" s="23"/>
    </row>
    <row r="20" spans="1:3" x14ac:dyDescent="0.25">
      <c r="A20" s="82"/>
      <c r="B20" s="30"/>
      <c r="C20" s="23"/>
    </row>
    <row r="21" spans="1:3" ht="15.6" x14ac:dyDescent="0.3">
      <c r="A21" s="395" t="s">
        <v>107</v>
      </c>
      <c r="B21" s="30"/>
      <c r="C21" s="23"/>
    </row>
    <row r="22" spans="1:3" x14ac:dyDescent="0.25">
      <c r="A22" s="82"/>
      <c r="B22" s="84" t="s">
        <v>123</v>
      </c>
      <c r="C22" s="141">
        <v>7.95</v>
      </c>
    </row>
    <row r="23" spans="1:3" ht="17.399999999999999" customHeight="1" x14ac:dyDescent="0.25">
      <c r="A23" s="82"/>
      <c r="B23" s="85" t="s">
        <v>125</v>
      </c>
      <c r="C23" s="141">
        <v>0.99</v>
      </c>
    </row>
    <row r="24" spans="1:3" x14ac:dyDescent="0.25">
      <c r="A24" s="82"/>
      <c r="B24" s="84" t="s">
        <v>124</v>
      </c>
      <c r="C24" s="141">
        <v>1.35</v>
      </c>
    </row>
    <row r="25" spans="1:3" x14ac:dyDescent="0.25">
      <c r="A25" s="82"/>
      <c r="B25" s="84"/>
      <c r="C25" s="23"/>
    </row>
    <row r="26" spans="1:3" x14ac:dyDescent="0.25">
      <c r="A26" s="82"/>
      <c r="B26" s="84"/>
      <c r="C26" s="23"/>
    </row>
    <row r="27" spans="1:3" ht="15.6" x14ac:dyDescent="0.3">
      <c r="A27" s="968" t="s">
        <v>669</v>
      </c>
      <c r="B27" s="30"/>
      <c r="C27" s="894">
        <v>1.35</v>
      </c>
    </row>
    <row r="29" spans="1:3" x14ac:dyDescent="0.25">
      <c r="A29" s="82"/>
      <c r="B29" s="30"/>
      <c r="C29" s="23"/>
    </row>
    <row r="30" spans="1:3" ht="31.2" x14ac:dyDescent="0.3">
      <c r="A30" s="970" t="s">
        <v>668</v>
      </c>
      <c r="C30" s="894">
        <v>1.85</v>
      </c>
    </row>
    <row r="31" spans="1:3" ht="15.6" x14ac:dyDescent="0.3">
      <c r="A31" s="970"/>
      <c r="C31" s="23"/>
    </row>
    <row r="32" spans="1:3" ht="15.6" x14ac:dyDescent="0.3">
      <c r="A32" s="970"/>
      <c r="C32" s="23"/>
    </row>
    <row r="33" spans="1:3" ht="15.6" x14ac:dyDescent="0.3">
      <c r="A33" s="21" t="s">
        <v>178</v>
      </c>
      <c r="C33" s="141">
        <v>8.25</v>
      </c>
    </row>
    <row r="34" spans="1:3" ht="15.6" x14ac:dyDescent="0.3">
      <c r="A34" s="21" t="s">
        <v>179</v>
      </c>
      <c r="C34" s="23">
        <v>5.95</v>
      </c>
    </row>
    <row r="35" spans="1:3" x14ac:dyDescent="0.25">
      <c r="A35" s="24"/>
      <c r="C35" s="23"/>
    </row>
    <row r="36" spans="1:3" ht="15.6" x14ac:dyDescent="0.3">
      <c r="A36" s="21" t="s">
        <v>126</v>
      </c>
      <c r="B36" s="18"/>
    </row>
    <row r="37" spans="1:3" ht="15.6" x14ac:dyDescent="0.3">
      <c r="A37" s="21"/>
      <c r="B37" s="20" t="s">
        <v>120</v>
      </c>
      <c r="C37" s="141">
        <v>11.75</v>
      </c>
    </row>
    <row r="38" spans="1:3" x14ac:dyDescent="0.25">
      <c r="B38" s="20" t="s">
        <v>121</v>
      </c>
      <c r="C38" s="141">
        <v>17.75</v>
      </c>
    </row>
    <row r="39" spans="1:3" x14ac:dyDescent="0.25">
      <c r="B39" s="19" t="s">
        <v>113</v>
      </c>
      <c r="C39" s="23">
        <v>26.95</v>
      </c>
    </row>
    <row r="40" spans="1:3" x14ac:dyDescent="0.25">
      <c r="B40" s="19" t="s">
        <v>243</v>
      </c>
      <c r="C40" s="141">
        <v>12.95</v>
      </c>
    </row>
    <row r="42" spans="1:3" ht="15.6" x14ac:dyDescent="0.3">
      <c r="A42" s="18" t="s">
        <v>161</v>
      </c>
    </row>
    <row r="44" spans="1:3" x14ac:dyDescent="0.25">
      <c r="A44" s="19" t="s">
        <v>212</v>
      </c>
      <c r="B44" s="19" t="s">
        <v>164</v>
      </c>
    </row>
    <row r="45" spans="1:3" x14ac:dyDescent="0.25">
      <c r="B45" s="150" t="s">
        <v>213</v>
      </c>
      <c r="C45" s="31">
        <v>0</v>
      </c>
    </row>
    <row r="46" spans="1:3" x14ac:dyDescent="0.25">
      <c r="B46" s="102" t="s">
        <v>214</v>
      </c>
      <c r="C46" s="31">
        <v>1</v>
      </c>
    </row>
    <row r="47" spans="1:3" x14ac:dyDescent="0.25">
      <c r="B47" s="102"/>
      <c r="C47" s="31"/>
    </row>
    <row r="48" spans="1:3" x14ac:dyDescent="0.25">
      <c r="B48" s="19" t="s">
        <v>215</v>
      </c>
    </row>
    <row r="49" spans="1:3" x14ac:dyDescent="0.25">
      <c r="B49" s="19" t="s">
        <v>216</v>
      </c>
    </row>
    <row r="52" spans="1:3" x14ac:dyDescent="0.25">
      <c r="A52" s="19" t="s">
        <v>162</v>
      </c>
      <c r="B52" s="19" t="s">
        <v>164</v>
      </c>
    </row>
    <row r="53" spans="1:3" x14ac:dyDescent="0.25">
      <c r="A53" s="19" t="s">
        <v>163</v>
      </c>
      <c r="B53" s="146"/>
    </row>
    <row r="54" spans="1:3" x14ac:dyDescent="0.25">
      <c r="B54" s="150" t="s">
        <v>175</v>
      </c>
      <c r="C54" s="31">
        <v>0</v>
      </c>
    </row>
    <row r="55" spans="1:3" x14ac:dyDescent="0.25">
      <c r="B55" s="103" t="s">
        <v>168</v>
      </c>
      <c r="C55" s="142">
        <v>5.25</v>
      </c>
    </row>
    <row r="56" spans="1:3" x14ac:dyDescent="0.25">
      <c r="B56" s="103" t="s">
        <v>169</v>
      </c>
      <c r="C56" s="142">
        <v>6.45</v>
      </c>
    </row>
    <row r="57" spans="1:3" x14ac:dyDescent="0.25">
      <c r="B57" s="103" t="s">
        <v>170</v>
      </c>
      <c r="C57" s="142">
        <v>7.65</v>
      </c>
    </row>
    <row r="58" spans="1:3" x14ac:dyDescent="0.25">
      <c r="B58" s="103" t="s">
        <v>171</v>
      </c>
      <c r="C58" s="142">
        <v>8.85</v>
      </c>
    </row>
    <row r="59" spans="1:3" x14ac:dyDescent="0.25">
      <c r="B59" s="103" t="s">
        <v>172</v>
      </c>
      <c r="C59" s="142">
        <v>10.050000000000001</v>
      </c>
    </row>
    <row r="60" spans="1:3" x14ac:dyDescent="0.25">
      <c r="B60" s="103" t="s">
        <v>173</v>
      </c>
      <c r="C60" s="142">
        <v>11.25</v>
      </c>
    </row>
    <row r="61" spans="1:3" x14ac:dyDescent="0.25">
      <c r="B61" s="103" t="s">
        <v>174</v>
      </c>
      <c r="C61" s="142">
        <v>12.45</v>
      </c>
    </row>
    <row r="62" spans="1:3" ht="30" x14ac:dyDescent="0.25">
      <c r="B62" s="102" t="s">
        <v>211</v>
      </c>
      <c r="C62" s="142">
        <v>1.2</v>
      </c>
    </row>
    <row r="64" spans="1:3" x14ac:dyDescent="0.25">
      <c r="B64" s="19" t="s">
        <v>167</v>
      </c>
    </row>
    <row r="65" spans="1:3" x14ac:dyDescent="0.25">
      <c r="B65" s="19" t="s">
        <v>165</v>
      </c>
    </row>
    <row r="68" spans="1:3" ht="15.6" x14ac:dyDescent="0.3">
      <c r="A68" s="21" t="s">
        <v>110</v>
      </c>
      <c r="C68" s="141">
        <v>22</v>
      </c>
    </row>
    <row r="69" spans="1:3" ht="15.6" x14ac:dyDescent="0.3">
      <c r="A69" s="21"/>
      <c r="C69" s="141"/>
    </row>
    <row r="71" spans="1:3" ht="15.6" x14ac:dyDescent="0.3">
      <c r="A71" s="395" t="s">
        <v>108</v>
      </c>
      <c r="B71" s="30"/>
      <c r="C71" s="141">
        <v>14.95</v>
      </c>
    </row>
    <row r="72" spans="1:3" ht="15.6" x14ac:dyDescent="0.3">
      <c r="A72" s="395"/>
      <c r="B72" s="30"/>
      <c r="C72" s="141"/>
    </row>
    <row r="73" spans="1:3" x14ac:dyDescent="0.25">
      <c r="A73" s="82"/>
      <c r="B73" s="30"/>
      <c r="C73" s="23"/>
    </row>
    <row r="74" spans="1:3" ht="16.8" customHeight="1" x14ac:dyDescent="0.3">
      <c r="A74" s="395" t="s">
        <v>109</v>
      </c>
      <c r="B74" s="30"/>
      <c r="C74" s="141">
        <v>3.85</v>
      </c>
    </row>
  </sheetData>
  <phoneticPr fontId="5" type="noConversion"/>
  <printOptions gridLines="1"/>
  <pageMargins left="0.2" right="0.2" top="0.2" bottom="0.2" header="0.17" footer="0.17"/>
  <pageSetup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R11"/>
  <sheetViews>
    <sheetView workbookViewId="0">
      <selection activeCell="J1" sqref="J1"/>
    </sheetView>
  </sheetViews>
  <sheetFormatPr defaultColWidth="9.109375" defaultRowHeight="15" x14ac:dyDescent="0.25"/>
  <cols>
    <col min="1" max="1" width="15.5546875" style="4" customWidth="1"/>
    <col min="2" max="7" width="9.109375" style="4"/>
    <col min="8" max="8" width="10.109375" style="4" customWidth="1"/>
    <col min="9" max="16384" width="9.109375" style="4"/>
  </cols>
  <sheetData>
    <row r="1" spans="1:18" ht="15.6" x14ac:dyDescent="0.3">
      <c r="A1" s="104" t="s">
        <v>15</v>
      </c>
      <c r="B1" s="124"/>
      <c r="C1" s="124"/>
      <c r="D1" s="124"/>
      <c r="E1" s="124"/>
      <c r="F1" s="124"/>
      <c r="G1" s="1050" t="s">
        <v>166</v>
      </c>
      <c r="H1" s="6"/>
      <c r="I1" s="6"/>
      <c r="J1" s="1051" t="s">
        <v>685</v>
      </c>
    </row>
    <row r="2" spans="1:18" ht="15.6" x14ac:dyDescent="0.3">
      <c r="G2" s="3" t="s">
        <v>716</v>
      </c>
      <c r="J2" s="3" t="s">
        <v>717</v>
      </c>
    </row>
    <row r="3" spans="1:18" ht="15.6" x14ac:dyDescent="0.3">
      <c r="A3" s="410"/>
      <c r="B3" s="1097" t="s">
        <v>0</v>
      </c>
      <c r="C3" s="1098"/>
      <c r="D3" s="1098"/>
      <c r="E3" s="1098"/>
      <c r="F3" s="1098"/>
      <c r="G3" s="1098"/>
      <c r="H3" s="1098"/>
      <c r="I3" s="1099"/>
      <c r="K3" s="19"/>
      <c r="L3" s="19"/>
      <c r="M3" s="19"/>
      <c r="N3" s="19"/>
      <c r="O3" s="19"/>
      <c r="P3" s="19"/>
      <c r="Q3" s="19"/>
      <c r="R3" s="19"/>
    </row>
    <row r="4" spans="1:18" ht="30" x14ac:dyDescent="0.25">
      <c r="A4" s="60" t="s">
        <v>128</v>
      </c>
      <c r="B4" s="349" t="s">
        <v>1</v>
      </c>
      <c r="C4" s="350" t="s">
        <v>2</v>
      </c>
      <c r="D4" s="350" t="s">
        <v>3</v>
      </c>
      <c r="E4" s="350" t="s">
        <v>4</v>
      </c>
      <c r="F4" s="350" t="s">
        <v>5</v>
      </c>
      <c r="G4" s="350" t="s">
        <v>6</v>
      </c>
      <c r="H4" s="350" t="s">
        <v>7</v>
      </c>
      <c r="I4" s="353" t="s">
        <v>116</v>
      </c>
      <c r="K4" s="19"/>
      <c r="L4" s="19"/>
      <c r="M4" s="19"/>
      <c r="N4" s="19"/>
      <c r="O4" s="19"/>
      <c r="P4" s="19"/>
      <c r="Q4" s="19"/>
      <c r="R4" s="19"/>
    </row>
    <row r="5" spans="1:18" x14ac:dyDescent="0.25">
      <c r="A5" s="411">
        <v>0.1</v>
      </c>
      <c r="B5" s="117">
        <v>5.75</v>
      </c>
      <c r="C5" s="118">
        <v>6.26</v>
      </c>
      <c r="D5" s="118">
        <v>6.37</v>
      </c>
      <c r="E5" s="118">
        <v>6.53</v>
      </c>
      <c r="F5" s="118">
        <v>6.66</v>
      </c>
      <c r="G5" s="118">
        <v>6.71</v>
      </c>
      <c r="H5" s="118">
        <v>7.04</v>
      </c>
      <c r="I5" s="119">
        <v>9.59</v>
      </c>
      <c r="K5" s="19"/>
      <c r="L5" s="19"/>
      <c r="M5" s="19"/>
      <c r="N5" s="19"/>
      <c r="O5" s="19"/>
      <c r="P5" s="19"/>
      <c r="Q5" s="19"/>
      <c r="R5" s="19"/>
    </row>
    <row r="6" spans="1:18" x14ac:dyDescent="0.25">
      <c r="A6" s="412">
        <v>0.2</v>
      </c>
      <c r="B6" s="120">
        <v>6.19</v>
      </c>
      <c r="C6" s="116">
        <v>6.51</v>
      </c>
      <c r="D6" s="116">
        <v>6.65</v>
      </c>
      <c r="E6" s="116">
        <v>7.14</v>
      </c>
      <c r="F6" s="116">
        <v>7.45</v>
      </c>
      <c r="G6" s="116">
        <v>7.71</v>
      </c>
      <c r="H6" s="116">
        <v>7.95</v>
      </c>
      <c r="I6" s="121">
        <v>11.19</v>
      </c>
      <c r="K6" s="19"/>
      <c r="L6" s="19"/>
      <c r="M6" s="19"/>
      <c r="N6" s="19"/>
      <c r="O6" s="19"/>
      <c r="P6" s="19"/>
      <c r="Q6" s="19"/>
      <c r="R6" s="19"/>
    </row>
    <row r="7" spans="1:18" x14ac:dyDescent="0.25">
      <c r="A7" s="412">
        <v>0.3</v>
      </c>
      <c r="B7" s="120">
        <v>6.6</v>
      </c>
      <c r="C7" s="116">
        <v>6.71</v>
      </c>
      <c r="D7" s="116">
        <v>6.94</v>
      </c>
      <c r="E7" s="116">
        <v>8.19</v>
      </c>
      <c r="F7" s="116">
        <v>9.17</v>
      </c>
      <c r="G7" s="116">
        <v>9.93</v>
      </c>
      <c r="H7" s="116">
        <v>10.23</v>
      </c>
      <c r="I7" s="121">
        <v>15</v>
      </c>
      <c r="K7" s="19"/>
      <c r="L7" s="19"/>
      <c r="M7" s="19"/>
      <c r="N7" s="19"/>
      <c r="O7" s="19"/>
      <c r="P7" s="19"/>
      <c r="Q7" s="19"/>
      <c r="R7" s="19"/>
    </row>
    <row r="8" spans="1:18" x14ac:dyDescent="0.25">
      <c r="A8" s="412">
        <v>0.4</v>
      </c>
      <c r="B8" s="120">
        <v>6.71</v>
      </c>
      <c r="C8" s="116">
        <v>7.26</v>
      </c>
      <c r="D8" s="116">
        <v>7.67</v>
      </c>
      <c r="E8" s="116">
        <v>9.24</v>
      </c>
      <c r="F8" s="116">
        <v>11.19</v>
      </c>
      <c r="G8" s="116">
        <v>12.12</v>
      </c>
      <c r="H8" s="116">
        <v>13.69</v>
      </c>
      <c r="I8" s="121">
        <v>19.190000000000001</v>
      </c>
      <c r="K8" s="19"/>
      <c r="L8" s="19"/>
      <c r="M8" s="19"/>
      <c r="N8" s="19"/>
      <c r="O8" s="19"/>
      <c r="P8" s="19"/>
      <c r="Q8" s="19"/>
      <c r="R8" s="19"/>
    </row>
    <row r="9" spans="1:18" x14ac:dyDescent="0.25">
      <c r="A9" s="413">
        <v>0.5</v>
      </c>
      <c r="B9" s="122">
        <v>6.88</v>
      </c>
      <c r="C9" s="123">
        <v>7.68</v>
      </c>
      <c r="D9" s="123">
        <v>8.59</v>
      </c>
      <c r="E9" s="123">
        <v>10.36</v>
      </c>
      <c r="F9" s="123">
        <v>13.37</v>
      </c>
      <c r="G9" s="123">
        <v>14.93</v>
      </c>
      <c r="H9" s="123">
        <v>17.02</v>
      </c>
      <c r="I9" s="125">
        <v>23.77</v>
      </c>
      <c r="K9" s="19"/>
      <c r="L9" s="19"/>
      <c r="M9" s="19"/>
      <c r="N9" s="19"/>
      <c r="O9" s="19"/>
      <c r="P9" s="19"/>
      <c r="Q9" s="19"/>
      <c r="R9" s="19"/>
    </row>
    <row r="10" spans="1:18" x14ac:dyDescent="0.25">
      <c r="B10" s="6"/>
      <c r="C10" s="6"/>
      <c r="D10" s="6"/>
      <c r="E10" s="6"/>
      <c r="F10" s="6"/>
      <c r="G10" s="6"/>
      <c r="H10" s="6"/>
      <c r="I10" s="6"/>
      <c r="K10" s="19"/>
      <c r="L10" s="19"/>
      <c r="M10" s="19"/>
      <c r="N10" s="19"/>
      <c r="O10" s="19"/>
      <c r="P10" s="19"/>
      <c r="Q10" s="19"/>
      <c r="R10" s="19"/>
    </row>
    <row r="11" spans="1:18" x14ac:dyDescent="0.25">
      <c r="A11" s="81" t="s">
        <v>157</v>
      </c>
      <c r="C11" s="8">
        <v>0.2</v>
      </c>
      <c r="K11" s="19"/>
      <c r="L11" s="19"/>
      <c r="M11" s="19"/>
      <c r="N11" s="19"/>
      <c r="O11" s="19"/>
      <c r="P11" s="19"/>
      <c r="Q11" s="19"/>
      <c r="R11" s="19"/>
    </row>
  </sheetData>
  <mergeCells count="1">
    <mergeCell ref="B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CC"/>
  </sheetPr>
  <dimension ref="A1:S12"/>
  <sheetViews>
    <sheetView workbookViewId="0">
      <selection activeCell="O13" sqref="O13"/>
    </sheetView>
  </sheetViews>
  <sheetFormatPr defaultColWidth="9.109375" defaultRowHeight="15" x14ac:dyDescent="0.25"/>
  <cols>
    <col min="1" max="7" width="9.109375" style="4"/>
    <col min="8" max="8" width="9.88671875" style="4" customWidth="1"/>
    <col min="9" max="16384" width="9.109375" style="4"/>
  </cols>
  <sheetData>
    <row r="1" spans="1:19" ht="15.6" x14ac:dyDescent="0.3">
      <c r="A1" s="104" t="s">
        <v>140</v>
      </c>
      <c r="B1" s="124"/>
      <c r="C1" s="124"/>
      <c r="D1" s="124"/>
      <c r="E1" s="124"/>
      <c r="F1" s="124"/>
      <c r="G1" s="1050" t="s">
        <v>166</v>
      </c>
      <c r="H1" s="6"/>
      <c r="I1" s="6"/>
      <c r="J1" s="1051" t="s">
        <v>685</v>
      </c>
    </row>
    <row r="2" spans="1:19" ht="15.6" x14ac:dyDescent="0.3">
      <c r="G2" s="3" t="s">
        <v>718</v>
      </c>
      <c r="J2" s="3" t="s">
        <v>717</v>
      </c>
    </row>
    <row r="3" spans="1:19" ht="15.6" x14ac:dyDescent="0.3">
      <c r="A3" s="1104" t="s">
        <v>137</v>
      </c>
      <c r="B3" s="1101" t="s">
        <v>0</v>
      </c>
      <c r="C3" s="1102"/>
      <c r="D3" s="1102"/>
      <c r="E3" s="1102"/>
      <c r="F3" s="1102"/>
      <c r="G3" s="1102"/>
      <c r="H3" s="1102"/>
      <c r="I3" s="1103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A4" s="1105"/>
      <c r="B4" s="98" t="s">
        <v>1</v>
      </c>
      <c r="C4" s="99" t="s">
        <v>2</v>
      </c>
      <c r="D4" s="99" t="s">
        <v>3</v>
      </c>
      <c r="E4" s="99" t="s">
        <v>4</v>
      </c>
      <c r="F4" s="99" t="s">
        <v>5</v>
      </c>
      <c r="G4" s="99" t="s">
        <v>6</v>
      </c>
      <c r="H4" s="99" t="s">
        <v>7</v>
      </c>
      <c r="I4" s="353" t="s">
        <v>116</v>
      </c>
      <c r="K4" s="19"/>
      <c r="L4" s="19"/>
      <c r="M4" s="19"/>
      <c r="N4" s="19"/>
      <c r="O4" s="19"/>
      <c r="P4" s="19"/>
      <c r="Q4" s="19"/>
      <c r="R4" s="19"/>
      <c r="S4" s="19"/>
    </row>
    <row r="5" spans="1:19" x14ac:dyDescent="0.25">
      <c r="A5" s="57" t="s">
        <v>138</v>
      </c>
      <c r="B5" s="117">
        <v>6.52</v>
      </c>
      <c r="C5" s="118">
        <v>6.6</v>
      </c>
      <c r="D5" s="118">
        <v>6.83</v>
      </c>
      <c r="E5" s="118">
        <v>8.15</v>
      </c>
      <c r="F5" s="118">
        <v>9.19</v>
      </c>
      <c r="G5" s="118">
        <v>9.99</v>
      </c>
      <c r="H5" s="118">
        <v>10.28</v>
      </c>
      <c r="I5" s="119">
        <v>15.14</v>
      </c>
      <c r="K5" s="19"/>
      <c r="L5" s="19"/>
      <c r="M5" s="19"/>
      <c r="N5" s="19"/>
      <c r="O5" s="19"/>
      <c r="P5" s="19"/>
      <c r="Q5" s="19"/>
      <c r="R5" s="19"/>
      <c r="S5" s="19"/>
    </row>
    <row r="6" spans="1:19" x14ac:dyDescent="0.25">
      <c r="A6" s="59" t="s">
        <v>139</v>
      </c>
      <c r="B6" s="122">
        <v>7.17</v>
      </c>
      <c r="C6" s="123">
        <v>8.01</v>
      </c>
      <c r="D6" s="123">
        <v>9.19</v>
      </c>
      <c r="E6" s="123">
        <v>10.95</v>
      </c>
      <c r="F6" s="123">
        <v>15.68</v>
      </c>
      <c r="G6" s="123">
        <v>17.93</v>
      </c>
      <c r="H6" s="123">
        <v>20.41</v>
      </c>
      <c r="I6" s="125">
        <v>28.72</v>
      </c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25">
      <c r="B7" s="6"/>
      <c r="C7" s="6"/>
      <c r="D7" s="6"/>
      <c r="E7" s="6"/>
      <c r="F7" s="6"/>
      <c r="G7" s="6"/>
      <c r="H7" s="6"/>
      <c r="I7" s="6"/>
    </row>
    <row r="8" spans="1:19" x14ac:dyDescent="0.25">
      <c r="A8" s="6" t="s">
        <v>183</v>
      </c>
      <c r="B8" s="6"/>
      <c r="C8" s="6"/>
      <c r="D8" s="6"/>
      <c r="E8" s="11"/>
      <c r="F8" s="6"/>
      <c r="G8" s="6"/>
      <c r="H8" s="6"/>
      <c r="I8" s="6"/>
    </row>
    <row r="9" spans="1:19" x14ac:dyDescent="0.25">
      <c r="B9" s="4" t="s">
        <v>176</v>
      </c>
      <c r="D9" s="11">
        <v>2.25</v>
      </c>
    </row>
    <row r="10" spans="1:19" x14ac:dyDescent="0.25">
      <c r="B10" s="4" t="s">
        <v>177</v>
      </c>
      <c r="D10" s="40">
        <v>1</v>
      </c>
    </row>
    <row r="12" spans="1:19" x14ac:dyDescent="0.25">
      <c r="A12" s="81" t="s">
        <v>157</v>
      </c>
      <c r="D12" s="8">
        <v>0.2</v>
      </c>
    </row>
  </sheetData>
  <mergeCells count="2">
    <mergeCell ref="B3:I3"/>
    <mergeCell ref="A3:A4"/>
  </mergeCells>
  <phoneticPr fontId="5" type="noConversion"/>
  <printOptions gridLines="1"/>
  <pageMargins left="0.2" right="0.2" top="0.2" bottom="0.2" header="0.23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19"/>
  <sheetViews>
    <sheetView workbookViewId="0">
      <selection activeCell="I2" sqref="I2"/>
    </sheetView>
  </sheetViews>
  <sheetFormatPr defaultColWidth="9.109375" defaultRowHeight="15" x14ac:dyDescent="0.25"/>
  <cols>
    <col min="1" max="1" width="18.88671875" style="4" customWidth="1"/>
    <col min="2" max="2" width="11.109375" style="4" customWidth="1"/>
    <col min="3" max="3" width="10.33203125" style="4" customWidth="1"/>
    <col min="4" max="4" width="10.5546875" style="4" customWidth="1"/>
    <col min="5" max="5" width="10" style="4" customWidth="1"/>
    <col min="6" max="7" width="9.77734375" style="4" customWidth="1"/>
    <col min="8" max="8" width="10.44140625" style="4" customWidth="1"/>
    <col min="9" max="16384" width="9.109375" style="4"/>
  </cols>
  <sheetData>
    <row r="1" spans="1:19" ht="15.6" x14ac:dyDescent="0.3">
      <c r="A1" s="2" t="s">
        <v>19</v>
      </c>
      <c r="B1" s="6"/>
      <c r="C1" s="6"/>
      <c r="D1" s="6"/>
      <c r="E1" s="6"/>
      <c r="F1" s="1050" t="s">
        <v>166</v>
      </c>
      <c r="G1" s="6"/>
      <c r="H1" s="6"/>
      <c r="I1" s="1051" t="s">
        <v>685</v>
      </c>
      <c r="J1" s="402"/>
    </row>
    <row r="2" spans="1:19" ht="15.6" x14ac:dyDescent="0.3">
      <c r="F2" s="3" t="s">
        <v>716</v>
      </c>
      <c r="I2" s="3" t="s">
        <v>717</v>
      </c>
    </row>
    <row r="3" spans="1:19" ht="15.6" x14ac:dyDescent="0.3">
      <c r="B3" s="1106" t="s">
        <v>17</v>
      </c>
      <c r="C3" s="1107"/>
      <c r="D3" s="1107"/>
      <c r="E3" s="1107"/>
      <c r="F3" s="1107"/>
      <c r="G3" s="1107"/>
      <c r="H3" s="1107"/>
      <c r="I3" s="1108"/>
      <c r="K3" s="19"/>
      <c r="L3" s="19"/>
      <c r="M3" s="19"/>
      <c r="N3" s="19"/>
      <c r="O3" s="19"/>
      <c r="P3" s="19"/>
      <c r="Q3" s="19"/>
      <c r="R3" s="19"/>
      <c r="S3" s="19"/>
    </row>
    <row r="4" spans="1:19" ht="15.6" x14ac:dyDescent="0.3">
      <c r="A4" s="403" t="s">
        <v>135</v>
      </c>
      <c r="B4" s="61" t="s">
        <v>134</v>
      </c>
      <c r="C4" s="350" t="s">
        <v>2</v>
      </c>
      <c r="D4" s="350" t="s">
        <v>3</v>
      </c>
      <c r="E4" s="350" t="s">
        <v>4</v>
      </c>
      <c r="F4" s="350" t="s">
        <v>5</v>
      </c>
      <c r="G4" s="350" t="s">
        <v>6</v>
      </c>
      <c r="H4" s="350" t="s">
        <v>7</v>
      </c>
      <c r="I4" s="353" t="s">
        <v>116</v>
      </c>
      <c r="K4" s="19"/>
      <c r="L4" s="19"/>
      <c r="M4" s="19"/>
      <c r="N4" s="19"/>
      <c r="O4" s="19"/>
      <c r="P4" s="19"/>
      <c r="Q4" s="19"/>
      <c r="R4" s="19"/>
      <c r="S4" s="19"/>
    </row>
    <row r="5" spans="1:19" x14ac:dyDescent="0.25">
      <c r="A5" s="404" t="s">
        <v>130</v>
      </c>
      <c r="B5" s="368">
        <v>8.24</v>
      </c>
      <c r="C5" s="369">
        <v>10.09</v>
      </c>
      <c r="D5" s="369">
        <v>12.19</v>
      </c>
      <c r="E5" s="369">
        <v>19.61</v>
      </c>
      <c r="F5" s="369">
        <v>19.87</v>
      </c>
      <c r="G5" s="369">
        <v>21.6</v>
      </c>
      <c r="H5" s="369">
        <v>23.98</v>
      </c>
      <c r="I5" s="370">
        <v>29.98</v>
      </c>
      <c r="K5" s="19"/>
      <c r="L5" s="19"/>
      <c r="M5" s="19"/>
      <c r="N5" s="19"/>
      <c r="O5" s="19"/>
      <c r="P5" s="19"/>
      <c r="Q5" s="19"/>
      <c r="R5" s="19"/>
      <c r="S5" s="19"/>
    </row>
    <row r="6" spans="1:19" x14ac:dyDescent="0.25">
      <c r="A6" s="332" t="s">
        <v>131</v>
      </c>
      <c r="B6" s="363">
        <v>11.2</v>
      </c>
      <c r="C6" s="8">
        <v>14.01</v>
      </c>
      <c r="D6" s="8">
        <v>16.309999999999999</v>
      </c>
      <c r="E6" s="8">
        <v>28.55</v>
      </c>
      <c r="F6" s="8">
        <v>32.81</v>
      </c>
      <c r="G6" s="8">
        <v>34.86</v>
      </c>
      <c r="H6" s="8">
        <v>38.9</v>
      </c>
      <c r="I6" s="364">
        <v>48.62</v>
      </c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25">
      <c r="A7" s="332" t="s">
        <v>132</v>
      </c>
      <c r="B7" s="363">
        <v>12.84</v>
      </c>
      <c r="C7" s="8">
        <v>15.3</v>
      </c>
      <c r="D7" s="8">
        <v>18.899999999999999</v>
      </c>
      <c r="E7" s="8">
        <v>31.58</v>
      </c>
      <c r="F7" s="8">
        <v>34.67</v>
      </c>
      <c r="G7" s="8">
        <v>38.07</v>
      </c>
      <c r="H7" s="8">
        <v>42.33</v>
      </c>
      <c r="I7" s="364">
        <v>52.91</v>
      </c>
      <c r="K7" s="19"/>
      <c r="L7" s="19"/>
      <c r="M7" s="19"/>
      <c r="N7" s="19"/>
      <c r="O7" s="19"/>
      <c r="P7" s="19"/>
      <c r="Q7" s="19"/>
      <c r="R7" s="19"/>
      <c r="S7" s="19"/>
    </row>
    <row r="8" spans="1:19" x14ac:dyDescent="0.25">
      <c r="A8" s="405" t="s">
        <v>133</v>
      </c>
      <c r="B8" s="365">
        <v>18.350000000000001</v>
      </c>
      <c r="C8" s="9">
        <v>23</v>
      </c>
      <c r="D8" s="9">
        <v>28.44</v>
      </c>
      <c r="E8" s="9">
        <v>48.1</v>
      </c>
      <c r="F8" s="9">
        <v>58.06</v>
      </c>
      <c r="G8" s="9">
        <v>62.77</v>
      </c>
      <c r="H8" s="9">
        <v>69.86</v>
      </c>
      <c r="I8" s="10">
        <v>87.33</v>
      </c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25">
      <c r="B9" s="406"/>
      <c r="C9" s="406"/>
      <c r="D9" s="406"/>
      <c r="E9" s="406"/>
      <c r="F9" s="406"/>
      <c r="G9" s="406"/>
      <c r="H9" s="406"/>
      <c r="I9" s="6"/>
      <c r="K9" s="19"/>
      <c r="L9" s="19"/>
      <c r="M9" s="19"/>
      <c r="N9" s="19"/>
      <c r="O9" s="19"/>
      <c r="P9" s="19"/>
      <c r="Q9" s="19"/>
      <c r="R9" s="19"/>
      <c r="S9" s="19"/>
    </row>
    <row r="10" spans="1:19" ht="15.6" x14ac:dyDescent="0.3">
      <c r="B10" s="1109" t="s">
        <v>0</v>
      </c>
      <c r="C10" s="1110"/>
      <c r="D10" s="1110"/>
      <c r="E10" s="1110"/>
      <c r="F10" s="1110"/>
      <c r="G10" s="1110"/>
      <c r="H10" s="1110"/>
      <c r="I10" s="1111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5.6" x14ac:dyDescent="0.3">
      <c r="A11" s="407" t="s">
        <v>136</v>
      </c>
      <c r="B11" s="408" t="s">
        <v>134</v>
      </c>
      <c r="C11" s="409" t="s">
        <v>2</v>
      </c>
      <c r="D11" s="409" t="s">
        <v>3</v>
      </c>
      <c r="E11" s="409" t="s">
        <v>4</v>
      </c>
      <c r="F11" s="409" t="s">
        <v>5</v>
      </c>
      <c r="G11" s="409" t="s">
        <v>6</v>
      </c>
      <c r="H11" s="409" t="s">
        <v>7</v>
      </c>
      <c r="I11" s="353" t="s">
        <v>116</v>
      </c>
      <c r="K11" s="19"/>
      <c r="L11" s="19"/>
      <c r="M11" s="19"/>
      <c r="N11" s="19"/>
      <c r="O11" s="19"/>
      <c r="P11" s="19"/>
      <c r="Q11" s="19"/>
      <c r="R11" s="19"/>
      <c r="S11" s="19"/>
    </row>
    <row r="12" spans="1:19" x14ac:dyDescent="0.25">
      <c r="A12" s="404" t="s">
        <v>130</v>
      </c>
      <c r="B12" s="363">
        <v>6.53</v>
      </c>
      <c r="C12" s="8">
        <v>8.27</v>
      </c>
      <c r="D12" s="8">
        <v>10.16</v>
      </c>
      <c r="E12" s="8">
        <v>17.71</v>
      </c>
      <c r="F12" s="8">
        <v>18.100000000000001</v>
      </c>
      <c r="G12" s="8">
        <v>19.8</v>
      </c>
      <c r="H12" s="8">
        <v>21.25</v>
      </c>
      <c r="I12" s="364">
        <v>26.57</v>
      </c>
      <c r="K12" s="19"/>
      <c r="L12" s="19"/>
      <c r="M12" s="19"/>
      <c r="N12" s="19"/>
      <c r="O12" s="19"/>
      <c r="P12" s="19"/>
      <c r="Q12" s="19"/>
      <c r="R12" s="19"/>
      <c r="S12" s="19"/>
    </row>
    <row r="13" spans="1:19" x14ac:dyDescent="0.25">
      <c r="A13" s="332" t="s">
        <v>131</v>
      </c>
      <c r="B13" s="363">
        <v>8.4499999999999993</v>
      </c>
      <c r="C13" s="8">
        <v>10.89</v>
      </c>
      <c r="D13" s="8">
        <v>13.56</v>
      </c>
      <c r="E13" s="8">
        <v>24.74</v>
      </c>
      <c r="F13" s="8">
        <v>29.24</v>
      </c>
      <c r="G13" s="8">
        <v>31.3</v>
      </c>
      <c r="H13" s="8">
        <v>34.979999999999997</v>
      </c>
      <c r="I13" s="364">
        <v>43.73</v>
      </c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5">
      <c r="A14" s="332" t="s">
        <v>132</v>
      </c>
      <c r="B14" s="363">
        <v>10.08</v>
      </c>
      <c r="C14" s="8">
        <v>11.68</v>
      </c>
      <c r="D14" s="8">
        <v>15.91</v>
      </c>
      <c r="E14" s="8">
        <v>27.31</v>
      </c>
      <c r="F14" s="8">
        <v>31.02</v>
      </c>
      <c r="G14" s="8">
        <v>34.159999999999997</v>
      </c>
      <c r="H14" s="8">
        <v>39.47</v>
      </c>
      <c r="I14" s="364">
        <v>49.34</v>
      </c>
      <c r="K14" s="19"/>
      <c r="L14" s="19"/>
      <c r="M14" s="19"/>
      <c r="N14" s="19"/>
      <c r="O14" s="19"/>
      <c r="P14" s="19"/>
      <c r="Q14" s="19"/>
      <c r="R14" s="19"/>
      <c r="S14" s="19"/>
    </row>
    <row r="15" spans="1:19" x14ac:dyDescent="0.25">
      <c r="A15" s="405" t="s">
        <v>133</v>
      </c>
      <c r="B15" s="365">
        <v>14.42</v>
      </c>
      <c r="C15" s="9">
        <v>19.059999999999999</v>
      </c>
      <c r="D15" s="9">
        <v>24.15</v>
      </c>
      <c r="E15" s="9">
        <v>44.1</v>
      </c>
      <c r="F15" s="9">
        <v>53.86</v>
      </c>
      <c r="G15" s="9">
        <v>58.63</v>
      </c>
      <c r="H15" s="9">
        <v>64.489999999999995</v>
      </c>
      <c r="I15" s="10">
        <v>80.62</v>
      </c>
      <c r="K15" s="19"/>
      <c r="L15" s="19"/>
      <c r="M15" s="19"/>
      <c r="N15" s="19"/>
      <c r="O15" s="19"/>
      <c r="P15" s="19"/>
      <c r="Q15" s="19"/>
      <c r="R15" s="19"/>
      <c r="S15" s="19"/>
    </row>
    <row r="16" spans="1:19" x14ac:dyDescent="0.25">
      <c r="K16" s="19"/>
      <c r="L16" s="19"/>
      <c r="M16" s="19"/>
      <c r="N16" s="19"/>
      <c r="O16" s="19"/>
      <c r="P16" s="19"/>
      <c r="Q16" s="19"/>
      <c r="R16" s="19"/>
      <c r="S16" s="19"/>
    </row>
    <row r="17" spans="3:19" x14ac:dyDescent="0.25">
      <c r="K17" s="19"/>
      <c r="L17" s="19"/>
      <c r="M17" s="19"/>
      <c r="N17" s="19"/>
      <c r="O17" s="19"/>
      <c r="P17" s="19"/>
      <c r="Q17" s="19"/>
      <c r="R17" s="19"/>
      <c r="S17" s="19"/>
    </row>
    <row r="19" spans="3:19" ht="15.6" x14ac:dyDescent="0.3">
      <c r="C19" s="3"/>
    </row>
  </sheetData>
  <mergeCells count="2">
    <mergeCell ref="B3:I3"/>
    <mergeCell ref="B10:I10"/>
  </mergeCells>
  <phoneticPr fontId="5" type="noConversion"/>
  <printOptions gridLines="1"/>
  <pageMargins left="0.2" right="0.2" top="0.2" bottom="0.2" header="0.18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18</vt:i4>
      </vt:variant>
    </vt:vector>
  </HeadingPairs>
  <TitlesOfParts>
    <vt:vector size="81" baseType="lpstr">
      <vt:lpstr>PME Retail</vt:lpstr>
      <vt:lpstr>PME Comm Base</vt:lpstr>
      <vt:lpstr>PME Comm Plus</vt:lpstr>
      <vt:lpstr>PM Retail</vt:lpstr>
      <vt:lpstr>PM Comm Base</vt:lpstr>
      <vt:lpstr>PM Comm Plus</vt:lpstr>
      <vt:lpstr>PM Comm Plus Cubic</vt:lpstr>
      <vt:lpstr>PM Regional Rate</vt:lpstr>
      <vt:lpstr>PMOD</vt:lpstr>
      <vt:lpstr>FCM &amp; EDDM - Retail</vt:lpstr>
      <vt:lpstr>Keys &amp; IDs </vt:lpstr>
      <vt:lpstr>FCM - Comm Ltrs</vt:lpstr>
      <vt:lpstr>FCM - Comm Flats</vt:lpstr>
      <vt:lpstr>FCPS </vt:lpstr>
      <vt:lpstr>QBRM </vt:lpstr>
      <vt:lpstr>USPS Retail Ground</vt:lpstr>
      <vt:lpstr>Retail Ground-LOR</vt:lpstr>
      <vt:lpstr>Mkt Ltrs</vt:lpstr>
      <vt:lpstr>Mkt NP Ltrs </vt:lpstr>
      <vt:lpstr>Mkt Flats &amp; NP</vt:lpstr>
      <vt:lpstr>Mkt Parcels </vt:lpstr>
      <vt:lpstr>Simple Samples</vt:lpstr>
      <vt:lpstr>Parcel Select Ground</vt:lpstr>
      <vt:lpstr>Parcel Select Destination Entry</vt:lpstr>
      <vt:lpstr>Parcel Select Lightweight</vt:lpstr>
      <vt:lpstr>Media Mail </vt:lpstr>
      <vt:lpstr>Library Mail </vt:lpstr>
      <vt:lpstr>BPM Flats</vt:lpstr>
      <vt:lpstr>BPM Parcels</vt:lpstr>
      <vt:lpstr>Parcel Return Service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GXG Retail</vt:lpstr>
      <vt:lpstr>GXG Comm Base</vt:lpstr>
      <vt:lpstr>GXG Comm Plus</vt:lpstr>
      <vt:lpstr>PMEI Retail</vt:lpstr>
      <vt:lpstr>PMEI Comm Base</vt:lpstr>
      <vt:lpstr>PMEI Comm Plus</vt:lpstr>
      <vt:lpstr>PMI Canada Retail</vt:lpstr>
      <vt:lpstr>PMI Canada Comm Base</vt:lpstr>
      <vt:lpstr>PMI Canada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'PMI Canada Comm Plus'!Print_Area</vt:lpstr>
      <vt:lpstr>'GXG Comm Base'!Print_Titles</vt:lpstr>
      <vt:lpstr>'GXG Comm Plus'!Print_Titles</vt:lpstr>
      <vt:lpstr>'GXG Retail'!Print_Titles</vt:lpstr>
      <vt:lpstr>'Parcel Select Ground'!Print_Titles</vt:lpstr>
      <vt:lpstr>'PM Comm Base'!Print_Titles</vt:lpstr>
      <vt:lpstr>'PM Comm Plus'!Print_Titles</vt:lpstr>
      <vt:lpstr>'PM Retail'!Print_Titles</vt:lpstr>
      <vt:lpstr>'PME Comm Base'!Print_Titles</vt:lpstr>
      <vt:lpstr>'PME Comm Plus'!Print_Titles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  <vt:lpstr>'USPS Retail Ground'!Print_Titles</vt:lpstr>
    </vt:vector>
  </TitlesOfParts>
  <Company>USPS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BHW6Q0</dc:creator>
  <cp:lastModifiedBy>Authorized User</cp:lastModifiedBy>
  <cp:lastPrinted>2015-09-10T16:46:59Z</cp:lastPrinted>
  <dcterms:created xsi:type="dcterms:W3CDTF">2012-08-07T15:09:29Z</dcterms:created>
  <dcterms:modified xsi:type="dcterms:W3CDTF">2016-12-21T13:11:53Z</dcterms:modified>
</cp:coreProperties>
</file>